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S:\Supplies\Andrew - Reports\Misc spend reports\Various reports\Spend by supplier over £25k reports\2025-2026\"/>
    </mc:Choice>
  </mc:AlternateContent>
  <xr:revisionPtr revIDLastSave="0" documentId="13_ncr:1_{51E41E7D-B6A9-4A78-A46A-4B968D6B8B22}" xr6:coauthVersionLast="47" xr6:coauthVersionMax="47" xr10:uidLastSave="{00000000-0000-0000-0000-000000000000}"/>
  <bookViews>
    <workbookView xWindow="-120" yWindow="-120" windowWidth="29040" windowHeight="15720" tabRatio="826" activeTab="11" xr2:uid="{00000000-000D-0000-FFFF-FFFF00000000}"/>
  </bookViews>
  <sheets>
    <sheet name="April" sheetId="1" r:id="rId1"/>
    <sheet name="May" sheetId="2" r:id="rId2"/>
    <sheet name="June" sheetId="3" r:id="rId3"/>
    <sheet name="July" sheetId="4" r:id="rId4"/>
    <sheet name="August" sheetId="5" r:id="rId5"/>
    <sheet name="September" sheetId="6" r:id="rId6"/>
    <sheet name="October" sheetId="7" r:id="rId7"/>
    <sheet name="November" sheetId="8" r:id="rId8"/>
    <sheet name="December" sheetId="9" r:id="rId9"/>
    <sheet name="January" sheetId="12" r:id="rId10"/>
    <sheet name="February" sheetId="13" r:id="rId11"/>
    <sheet name="March" sheetId="14" r:id="rId12"/>
  </sheets>
  <definedNames>
    <definedName name="_xlnm._FilterDatabase" localSheetId="0" hidden="1">April!$A$8:$C$20</definedName>
    <definedName name="_xlnm._FilterDatabase" localSheetId="4" hidden="1">August!$A$8:$C$30</definedName>
    <definedName name="_xlnm._FilterDatabase" localSheetId="8" hidden="1">December!$A$8:$C$28</definedName>
    <definedName name="_xlnm._FilterDatabase" localSheetId="10" hidden="1">February!$A$8:$C$35</definedName>
    <definedName name="_xlnm._FilterDatabase" localSheetId="9" hidden="1">January!$A$8:$C$39</definedName>
    <definedName name="_xlnm._FilterDatabase" localSheetId="3" hidden="1">July!$A$8:$C$25</definedName>
    <definedName name="_xlnm._FilterDatabase" localSheetId="2" hidden="1">June!$A$8:$C$26</definedName>
    <definedName name="_xlnm._FilterDatabase" localSheetId="11" hidden="1">March!$A$8:$C$64</definedName>
    <definedName name="_xlnm._FilterDatabase" localSheetId="1" hidden="1">May!$A$8:$C$30</definedName>
    <definedName name="_xlnm._FilterDatabase" localSheetId="7" hidden="1">November!$A$8:$C$24</definedName>
    <definedName name="_xlnm._FilterDatabase" localSheetId="6" hidden="1">October!$A$8:$C$38</definedName>
    <definedName name="_xlnm._FilterDatabase" localSheetId="5" hidden="1">September!$A$8:$C$31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65" i="14" l="1"/>
  <c r="B65" i="14"/>
  <c r="C9" i="14"/>
  <c r="C11" i="14"/>
  <c r="C12" i="14"/>
  <c r="C13" i="14"/>
  <c r="C14" i="14"/>
  <c r="C15" i="14"/>
  <c r="C16" i="14"/>
  <c r="C17" i="14"/>
  <c r="C18" i="14"/>
  <c r="C19" i="14"/>
  <c r="C20" i="14"/>
  <c r="C21" i="14"/>
  <c r="C22" i="14"/>
  <c r="C23" i="14"/>
  <c r="C24" i="14"/>
  <c r="C25" i="14"/>
  <c r="C26" i="14"/>
  <c r="C27" i="14"/>
  <c r="C28" i="14"/>
  <c r="C29" i="14"/>
  <c r="C30" i="14"/>
  <c r="C31" i="14"/>
  <c r="C32" i="14"/>
  <c r="C33" i="14"/>
  <c r="C34" i="14"/>
  <c r="C35" i="14"/>
  <c r="C36" i="14"/>
  <c r="C37" i="14"/>
  <c r="C38" i="14"/>
  <c r="C39" i="14"/>
  <c r="C40" i="14"/>
  <c r="C41" i="14"/>
  <c r="C42" i="14"/>
  <c r="C43" i="14"/>
  <c r="C44" i="14"/>
  <c r="C45" i="14"/>
  <c r="C46" i="14"/>
  <c r="C47" i="14"/>
  <c r="C48" i="14"/>
  <c r="C49" i="14"/>
  <c r="C50" i="14"/>
  <c r="C51" i="14"/>
  <c r="C52" i="14"/>
  <c r="C53" i="14"/>
  <c r="C54" i="14"/>
  <c r="C55" i="14"/>
  <c r="C56" i="14"/>
  <c r="C57" i="14"/>
  <c r="C58" i="14"/>
  <c r="C59" i="14"/>
  <c r="C60" i="14"/>
  <c r="C61" i="14"/>
  <c r="C62" i="14"/>
  <c r="C63" i="14"/>
  <c r="C64" i="14"/>
  <c r="C10" i="14"/>
  <c r="C10" i="13"/>
  <c r="C35" i="13"/>
  <c r="C34" i="13"/>
  <c r="C33" i="13"/>
  <c r="C32" i="13"/>
  <c r="C31" i="13"/>
  <c r="C30" i="13"/>
  <c r="C29" i="13"/>
  <c r="C28" i="13"/>
  <c r="C27" i="13"/>
  <c r="C26" i="13"/>
  <c r="C25" i="13"/>
  <c r="C24" i="13"/>
  <c r="C23" i="13"/>
  <c r="C22" i="13"/>
  <c r="C21" i="13"/>
  <c r="C20" i="13"/>
  <c r="C19" i="13"/>
  <c r="C18" i="13"/>
  <c r="C17" i="13"/>
  <c r="C16" i="13"/>
  <c r="C15" i="13"/>
  <c r="C14" i="13"/>
  <c r="C13" i="13"/>
  <c r="C12" i="13"/>
  <c r="C11" i="13"/>
  <c r="C9" i="13"/>
  <c r="B36" i="13"/>
  <c r="C40" i="12"/>
  <c r="B40" i="12"/>
  <c r="C9" i="12"/>
  <c r="C11" i="12"/>
  <c r="C12" i="12"/>
  <c r="C13" i="12"/>
  <c r="C14" i="12"/>
  <c r="C15" i="12"/>
  <c r="C16" i="12"/>
  <c r="C17" i="12"/>
  <c r="C18" i="12"/>
  <c r="C19" i="12"/>
  <c r="C20" i="12"/>
  <c r="C21" i="12"/>
  <c r="C22" i="12"/>
  <c r="C23" i="12"/>
  <c r="C24" i="12"/>
  <c r="C25" i="12"/>
  <c r="C26" i="12"/>
  <c r="C27" i="12"/>
  <c r="C28" i="12"/>
  <c r="C29" i="12"/>
  <c r="C30" i="12"/>
  <c r="C31" i="12"/>
  <c r="C32" i="12"/>
  <c r="C33" i="12"/>
  <c r="C34" i="12"/>
  <c r="C35" i="12"/>
  <c r="C36" i="12"/>
  <c r="C37" i="12"/>
  <c r="C38" i="12"/>
  <c r="C39" i="12"/>
  <c r="C10" i="12"/>
  <c r="C29" i="9"/>
  <c r="B29" i="9"/>
  <c r="C23" i="9"/>
  <c r="C24" i="9"/>
  <c r="C25" i="9"/>
  <c r="C26" i="9"/>
  <c r="C27" i="9"/>
  <c r="C28" i="9"/>
  <c r="C10" i="9"/>
  <c r="C25" i="8"/>
  <c r="B25" i="8"/>
  <c r="C22" i="9"/>
  <c r="C21" i="9"/>
  <c r="C20" i="9"/>
  <c r="C19" i="9"/>
  <c r="C18" i="9"/>
  <c r="C17" i="9"/>
  <c r="C16" i="9"/>
  <c r="C15" i="9"/>
  <c r="C14" i="9"/>
  <c r="C13" i="9"/>
  <c r="C12" i="9"/>
  <c r="C11" i="9"/>
  <c r="C9" i="9"/>
  <c r="C10" i="8"/>
  <c r="C24" i="8"/>
  <c r="C23" i="8"/>
  <c r="C22" i="8"/>
  <c r="C21" i="8"/>
  <c r="C20" i="8"/>
  <c r="C19" i="8"/>
  <c r="C18" i="8"/>
  <c r="C17" i="8"/>
  <c r="C16" i="8"/>
  <c r="C15" i="8"/>
  <c r="C14" i="8"/>
  <c r="C13" i="8"/>
  <c r="C12" i="8"/>
  <c r="C11" i="8"/>
  <c r="C9" i="8"/>
  <c r="C36" i="13" l="1"/>
  <c r="B39" i="7"/>
  <c r="C9" i="7"/>
  <c r="C38" i="7"/>
  <c r="C37" i="7"/>
  <c r="C36" i="7"/>
  <c r="C35" i="7"/>
  <c r="C34" i="7"/>
  <c r="C33" i="7"/>
  <c r="C32" i="7"/>
  <c r="C31" i="7"/>
  <c r="C30" i="7"/>
  <c r="C29" i="7"/>
  <c r="C28" i="7"/>
  <c r="C27" i="7"/>
  <c r="C26" i="7"/>
  <c r="C25" i="7"/>
  <c r="C24" i="7"/>
  <c r="C23" i="7"/>
  <c r="C22" i="7"/>
  <c r="C21" i="7"/>
  <c r="C20" i="7"/>
  <c r="C19" i="7"/>
  <c r="C18" i="7"/>
  <c r="C17" i="7"/>
  <c r="C16" i="7"/>
  <c r="C15" i="7"/>
  <c r="C14" i="7"/>
  <c r="C13" i="7"/>
  <c r="C12" i="7"/>
  <c r="C11" i="7"/>
  <c r="C10" i="7"/>
  <c r="C20" i="6"/>
  <c r="C31" i="6"/>
  <c r="C30" i="6"/>
  <c r="C29" i="6"/>
  <c r="C28" i="6"/>
  <c r="C27" i="6"/>
  <c r="C26" i="6"/>
  <c r="C25" i="6"/>
  <c r="C24" i="6"/>
  <c r="C23" i="6"/>
  <c r="C22" i="6"/>
  <c r="C21" i="6"/>
  <c r="C19" i="6"/>
  <c r="C18" i="6"/>
  <c r="C17" i="6"/>
  <c r="C16" i="6"/>
  <c r="C15" i="6"/>
  <c r="C14" i="6"/>
  <c r="C13" i="6"/>
  <c r="C12" i="6"/>
  <c r="C11" i="6"/>
  <c r="C10" i="6"/>
  <c r="C9" i="6"/>
  <c r="B32" i="6"/>
  <c r="C31" i="5"/>
  <c r="B31" i="5"/>
  <c r="C10" i="5"/>
  <c r="C11" i="5"/>
  <c r="C12" i="5"/>
  <c r="C13" i="5"/>
  <c r="C14" i="5"/>
  <c r="C15" i="5"/>
  <c r="C16" i="5"/>
  <c r="C17" i="5"/>
  <c r="C18" i="5"/>
  <c r="C19" i="5"/>
  <c r="C20" i="5"/>
  <c r="C21" i="5"/>
  <c r="C22" i="5"/>
  <c r="C23" i="5"/>
  <c r="C24" i="5"/>
  <c r="C25" i="5"/>
  <c r="C26" i="5"/>
  <c r="C27" i="5"/>
  <c r="C28" i="5"/>
  <c r="C29" i="5"/>
  <c r="C30" i="5"/>
  <c r="C9" i="5"/>
  <c r="C26" i="4"/>
  <c r="B26" i="4"/>
  <c r="C9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10" i="4"/>
  <c r="C9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10" i="3"/>
  <c r="B27" i="3"/>
  <c r="C20" i="2"/>
  <c r="C21" i="2"/>
  <c r="C22" i="2"/>
  <c r="C23" i="2"/>
  <c r="C24" i="2"/>
  <c r="C25" i="2"/>
  <c r="C26" i="2"/>
  <c r="C27" i="2"/>
  <c r="C28" i="2"/>
  <c r="C29" i="2"/>
  <c r="C30" i="2"/>
  <c r="C9" i="2"/>
  <c r="C39" i="7" l="1"/>
  <c r="C32" i="6"/>
  <c r="C27" i="3"/>
  <c r="C19" i="2"/>
  <c r="C18" i="2"/>
  <c r="C17" i="2"/>
  <c r="C16" i="2"/>
  <c r="C15" i="2"/>
  <c r="C14" i="2"/>
  <c r="C13" i="2"/>
  <c r="C12" i="2"/>
  <c r="C11" i="2"/>
  <c r="C10" i="2"/>
  <c r="B31" i="2"/>
  <c r="C9" i="1"/>
  <c r="C10" i="1"/>
  <c r="C11" i="1"/>
  <c r="C12" i="1"/>
  <c r="C13" i="1"/>
  <c r="C14" i="1"/>
  <c r="C15" i="1"/>
  <c r="C16" i="1"/>
  <c r="C17" i="1"/>
  <c r="C18" i="1"/>
  <c r="C19" i="1"/>
  <c r="C20" i="1"/>
  <c r="B21" i="1"/>
  <c r="C31" i="2" l="1"/>
  <c r="C21" i="1"/>
</calcChain>
</file>

<file path=xl/sharedStrings.xml><?xml version="1.0" encoding="utf-8"?>
<sst xmlns="http://schemas.openxmlformats.org/spreadsheetml/2006/main" count="355" uniqueCount="197">
  <si>
    <t>Supplier</t>
  </si>
  <si>
    <t>Total spend ex vat</t>
  </si>
  <si>
    <t>Total spend inc vat</t>
  </si>
  <si>
    <t>Total spend</t>
  </si>
  <si>
    <t>MAST GROUP LTD</t>
  </si>
  <si>
    <t>SUPPLY CHAIN COORDINATION LIMITED</t>
  </si>
  <si>
    <t>PENTARA LLP</t>
  </si>
  <si>
    <t>MOLNLYCKE HEALTH CARE LTD</t>
  </si>
  <si>
    <t>BOC LTD</t>
  </si>
  <si>
    <t>SIEMENS HEALTHCARE DIAGNOSTICS LTD</t>
  </si>
  <si>
    <t>Supplier spend over £25,000 inc vat for the period 01/04/2025 to 31/03/2026</t>
  </si>
  <si>
    <t>GRANT THORNTON UK LLP</t>
  </si>
  <si>
    <t>NHS CHESHIRE AND MERSEYSIDE INTEGRATED CARE BOARD</t>
  </si>
  <si>
    <t>ROTAMAP LTD</t>
  </si>
  <si>
    <t>GRAND HOTEL BLACKPOOL</t>
  </si>
  <si>
    <t>IATRIC SYSTEMS</t>
  </si>
  <si>
    <t>ADVANCED STERILIZATION PRODUCTS UK LTD</t>
  </si>
  <si>
    <t xml:space="preserve"> </t>
  </si>
  <si>
    <t>18 WEEK SUPPORT LTD</t>
  </si>
  <si>
    <t>PATCHWORK</t>
  </si>
  <si>
    <t>PORTAKABIN LTD</t>
  </si>
  <si>
    <t>AFOS LTD</t>
  </si>
  <si>
    <t>ICNH LTD T/A DRDOCTOR</t>
  </si>
  <si>
    <t>BURLODGE LTD</t>
  </si>
  <si>
    <t>WEIGHTMANS LLP</t>
  </si>
  <si>
    <t>UK HEALTH SECURITY AGENCY</t>
  </si>
  <si>
    <t>FINANCE TRAINING ACADEMY LTD</t>
  </si>
  <si>
    <t>NEW TRICKS</t>
  </si>
  <si>
    <t>CLEARLY CONSULTING &amp; TRAINING LTD</t>
  </si>
  <si>
    <t>POSITIVE BELIEF LTD</t>
  </si>
  <si>
    <t>NOVUS MED</t>
  </si>
  <si>
    <t>STRYKER UK LTD</t>
  </si>
  <si>
    <t>RENE BARRETT LTD</t>
  </si>
  <si>
    <t>LEEDS &amp; YORK PARTNERSHIP NHS FOUNDATION TRUST</t>
  </si>
  <si>
    <t>BOSTON SCIENTIFIC LTD</t>
  </si>
  <si>
    <t>MEDISOFT LTD</t>
  </si>
  <si>
    <t>ATTEND ANYWHERE PTY LTD</t>
  </si>
  <si>
    <t>BT PLC</t>
  </si>
  <si>
    <t>GRIFFITHS &amp; ARMOUR</t>
  </si>
  <si>
    <t>TRUST ORTHOTICS LTD</t>
  </si>
  <si>
    <t>VENTURI CARDIOLOGY LTD</t>
  </si>
  <si>
    <t>LIVERPOOL JOHN MOORES UNIVERSITY</t>
  </si>
  <si>
    <t>SALFORD PROFESSIONAL DEVELOPMENT LTD</t>
  </si>
  <si>
    <t>UNIVERSITY OF CHESTER</t>
  </si>
  <si>
    <t>EDGE HILL UNIVERSITY</t>
  </si>
  <si>
    <t>WASP SOFTWARE LTD</t>
  </si>
  <si>
    <t>GATES TRAVEL</t>
  </si>
  <si>
    <t>SIRIUS MEDICAL SYSTEMS BV</t>
  </si>
  <si>
    <t>NHS PROVIDERS</t>
  </si>
  <si>
    <t>APEC GROUP ASSOCIATION</t>
  </si>
  <si>
    <t>ZIMMER BIOMET UK LTD</t>
  </si>
  <si>
    <t>HOLOGIC LTD</t>
  </si>
  <si>
    <t>CEPHEID UK LTD</t>
  </si>
  <si>
    <t>NATION OCCUPATIONAL HEALTH LTD</t>
  </si>
  <si>
    <t>SOFTCAT PLC</t>
  </si>
  <si>
    <t>ROCHE DIAGNOSTICS LTD</t>
  </si>
  <si>
    <t>ERS TRANSITION LTD</t>
  </si>
  <si>
    <t>APIRA LTD</t>
  </si>
  <si>
    <t>NIFES CONSULTING GROUP</t>
  </si>
  <si>
    <t>VERTIV INFRASTRUCTURE LTD</t>
  </si>
  <si>
    <t>LANDWOOD COMMERCIAL MANCHESTER LTD</t>
  </si>
  <si>
    <t>ELIS UK</t>
  </si>
  <si>
    <t>INSIGHT DIRECT (UK) LTD</t>
  </si>
  <si>
    <t>IN-PROFESSIONAL DEVELOPMENT LTD</t>
  </si>
  <si>
    <t>DELL CORPORATION LTD</t>
  </si>
  <si>
    <t>WIDNES HIGHFIELD HEALTH LTD</t>
  </si>
  <si>
    <t>EWOOD FOODS</t>
  </si>
  <si>
    <t>SMART CO CONSULTING LTD</t>
  </si>
  <si>
    <t>MEDISERVICES HEALTHCARE LTD</t>
  </si>
  <si>
    <t>PROTEC FIRE DETECTION PLC</t>
  </si>
  <si>
    <t>RIBBLE FARM FARE LTD</t>
  </si>
  <si>
    <t>CREAMLINE DAIRIES LTD</t>
  </si>
  <si>
    <t>NH CASE LTD</t>
  </si>
  <si>
    <t>BEACONMEDAES</t>
  </si>
  <si>
    <t>HEALTHCARE COMMUNICATIONS UK LTD</t>
  </si>
  <si>
    <t>RESPIREX INTERNATIONAL LTD</t>
  </si>
  <si>
    <t>HILL DICKINSON LLP</t>
  </si>
  <si>
    <t>FUSION RADIOLOGY LTD</t>
  </si>
  <si>
    <t>VEOLIA ES RESOURCE EFFICENCY UK LTD</t>
  </si>
  <si>
    <t>CISCO SYSTEMS FINANCE INTERNATIONAL</t>
  </si>
  <si>
    <t>RAYNOR FOODS LTD</t>
  </si>
  <si>
    <t>MERSEY AND WEST LANCASHIRE TEACHING HOSPITALS NHST TRUST</t>
  </si>
  <si>
    <t>ICS OPERATIONS LTD</t>
  </si>
  <si>
    <t>MAX 20 PROJECT SOLUTIONS LTD</t>
  </si>
  <si>
    <t>SYNANETICS LTD</t>
  </si>
  <si>
    <t>GK RESOLUTION LTD</t>
  </si>
  <si>
    <t>OPEN MEDICAL LTD</t>
  </si>
  <si>
    <t>JOHN WALL DRAINAGE SERVICE LTD</t>
  </si>
  <si>
    <t>BECHTLE DIRECT LTD</t>
  </si>
  <si>
    <t>HAEMONETICS LTD</t>
  </si>
  <si>
    <t>TITANIC HOTEL LIVERPOOL</t>
  </si>
  <si>
    <t>MEDTRONIC LTD</t>
  </si>
  <si>
    <t>ABBA CARS WARRINGTON LTD</t>
  </si>
  <si>
    <t>BIDFOOD</t>
  </si>
  <si>
    <t>ADVANCED BUSINESS SOFTWARE AND SOLUTIONS LTD</t>
  </si>
  <si>
    <t>KENT &amp; MEDWAY MENTAL HEALTH NHS TRUST</t>
  </si>
  <si>
    <t>C &amp; G WHOLESALE FOODS LTD</t>
  </si>
  <si>
    <t>NHS SUFFOLK AND NORTH EAST ESSEX INTEGRATED CARE BOARD</t>
  </si>
  <si>
    <t>HFMA</t>
  </si>
  <si>
    <t>RIDGE &amp; PARTNERS LLP</t>
  </si>
  <si>
    <t>DATIX LTD</t>
  </si>
  <si>
    <t>UNIVERSITY COLLEGE LONDON HOSPITALS NHS FOUNDATION TRUST</t>
  </si>
  <si>
    <t>DAVID J PLATT LANDSCAPES LTD</t>
  </si>
  <si>
    <t>ENGAGING COMMUNITIES SOLUTIONS CIC</t>
  </si>
  <si>
    <t>DEPARTMENT FOR SCIENCE INNOVATION AND TECHNOLOGY</t>
  </si>
  <si>
    <t>GW COMMERCIAL CATERING SERVICES</t>
  </si>
  <si>
    <t>URMSON FIRE SEPCIALISTS LTD</t>
  </si>
  <si>
    <t>PROVIDENCE HOTELS MIDCO SPV 3 LTD</t>
  </si>
  <si>
    <t>DDC DOLPHIN LTD</t>
  </si>
  <si>
    <t>RESMED (UK) LTD</t>
  </si>
  <si>
    <t>AVRENIM FACILITIES MANAGEMENT LTD</t>
  </si>
  <si>
    <t>NORTHUMBRIA HEALTHCARE NHS FOUNDATION TRUST</t>
  </si>
  <si>
    <t>GABLES UK LTD</t>
  </si>
  <si>
    <t>MORRIS VERMAPORT LTD</t>
  </si>
  <si>
    <t>MEDINET CLINICAL SERVICES LTD</t>
  </si>
  <si>
    <t>1 CLINICAL LTD</t>
  </si>
  <si>
    <t>ARJO UK LTD</t>
  </si>
  <si>
    <t>COURTNEY THORNE LTD</t>
  </si>
  <si>
    <t>LEEC LTD</t>
  </si>
  <si>
    <t>STERIS SOLUTIONS LTD</t>
  </si>
  <si>
    <t>VRX CONSULTANCY LTD</t>
  </si>
  <si>
    <t>UNA HEALTH LTD</t>
  </si>
  <si>
    <t>NOVUS PROPERTY SOLUTIONS LTD</t>
  </si>
  <si>
    <t>SIEMENS HEALTHCARE LTD</t>
  </si>
  <si>
    <t>ESSENTIAL HEALTHCARE SOLUTIONS (UK) LTD</t>
  </si>
  <si>
    <t>CBES LTD</t>
  </si>
  <si>
    <t>KPMG LLP</t>
  </si>
  <si>
    <t>SYNERTEC LTD</t>
  </si>
  <si>
    <t>KNOWSLEY LIFT SERVICES LTD</t>
  </si>
  <si>
    <t>D&amp;A SYSTEMS LTD</t>
  </si>
  <si>
    <t>RESUSCITATION COUNCIL (UK) TRADING LTD</t>
  </si>
  <si>
    <t>BMM WESTON LTD</t>
  </si>
  <si>
    <t>ARROW BUSINESS COMMUNICATIONS LTD</t>
  </si>
  <si>
    <t>SPECIALIST COMPUTER CENTRES PLC</t>
  </si>
  <si>
    <t>MEDICARE SYSTEMS LTD</t>
  </si>
  <si>
    <t>LANGUAGELINE SOLUTIONS</t>
  </si>
  <si>
    <t>INSULET INTERNATIONAL LTD</t>
  </si>
  <si>
    <t>EENERGY SERVICES UK LTD</t>
  </si>
  <si>
    <t>AIR LIQUIDE HEALTHCARE LTD</t>
  </si>
  <si>
    <t>DEXCOM INTERNATIONAL LTD</t>
  </si>
  <si>
    <t>YPSOMED LTD</t>
  </si>
  <si>
    <t>CHRIS BOWKER LTD</t>
  </si>
  <si>
    <t>DEXCOM</t>
  </si>
  <si>
    <t>PHOENIX SOFTWARE LTD</t>
  </si>
  <si>
    <t>PHILIPS ELECTRONICS UK LTD</t>
  </si>
  <si>
    <t>WEST CONTROL SOLUTIONS</t>
  </si>
  <si>
    <t>ABBOTT LABORATORIES LTD</t>
  </si>
  <si>
    <t>PENTAX UK LTD</t>
  </si>
  <si>
    <t>PIEDRO LTD</t>
  </si>
  <si>
    <t>HARLOW PRINTING LTD</t>
  </si>
  <si>
    <t>VANTIVE LTD</t>
  </si>
  <si>
    <t>NIJJAR DAIRIES LTD T/A FRESHWAYS</t>
  </si>
  <si>
    <t>EIDO HEALTHCARE LTD</t>
  </si>
  <si>
    <t>HONEYWELL CONTROL SYSTEMS LTD</t>
  </si>
  <si>
    <t>PREMIER MODULAR</t>
  </si>
  <si>
    <t>BIOMERIEUX UK LTD</t>
  </si>
  <si>
    <t>INTEGRATED RADIOLOGICAL SERVICES LTD</t>
  </si>
  <si>
    <t>CURRIE &amp; BROWN UK LTD</t>
  </si>
  <si>
    <t>THERMO FISHER DIAGNOSTICS LTD</t>
  </si>
  <si>
    <t>THORLUX LIGHTING</t>
  </si>
  <si>
    <t>INTERSYSTEMS</t>
  </si>
  <si>
    <t>SARSTEDT UK LTD</t>
  </si>
  <si>
    <t>ATTAIN HEALTH MANAGEMENT SERVICES LTD</t>
  </si>
  <si>
    <t>SYSTEM C HEALTHCARE LTD</t>
  </si>
  <si>
    <t>THEBIGWORD INTERPRETING SERVICES LTD</t>
  </si>
  <si>
    <t>HORIZON FLOORS LTD</t>
  </si>
  <si>
    <t>MIG MEDICAL INSTALLATIONS LTD</t>
  </si>
  <si>
    <t>CDW LTD</t>
  </si>
  <si>
    <t>KROL CORLETT CONSTRUCTION LTD</t>
  </si>
  <si>
    <t>ONEADVANCED LTD</t>
  </si>
  <si>
    <t>OLYMPUS KEYMED</t>
  </si>
  <si>
    <t>OFFSITE ARCHIVE STORAGE &amp; INTEGRATED SERVICES UK LTD</t>
  </si>
  <si>
    <t>SOLAR ADVANCED SYSTEMS LTD</t>
  </si>
  <si>
    <t>CROWTHER &amp; SHAW LTD</t>
  </si>
  <si>
    <t>HESIS LTD</t>
  </si>
  <si>
    <t>UNIVERSITY HOSPITALS BIRMINGHAM NHS FOUNDATION TRUST</t>
  </si>
  <si>
    <t>HUCK CONSTRUCTION</t>
  </si>
  <si>
    <t>TBR24-7 LTD</t>
  </si>
  <si>
    <t>LIVERPOOL UNIVERSITY HOSPITALS NHS FOUNDATION TRUST</t>
  </si>
  <si>
    <t>UROLASE LTD</t>
  </si>
  <si>
    <t>EUROSAFE COMPLIANCE LTD</t>
  </si>
  <si>
    <t>NIHON KOHDEN UK LTD</t>
  </si>
  <si>
    <t>HAAG STREIT UK LTD</t>
  </si>
  <si>
    <t>IAC ACOUSTIC COMPANY UK LTD</t>
  </si>
  <si>
    <t>RECOM SOLUTIONS</t>
  </si>
  <si>
    <t>IQ HEALTHTECH LTD</t>
  </si>
  <si>
    <t>FINGERPRINT MEDICAL LTD</t>
  </si>
  <si>
    <t>VITALHUB (UK) LTD</t>
  </si>
  <si>
    <t>MEDICAL IMAGING SYSTEMS LTD</t>
  </si>
  <si>
    <t>ALBERT WAESCHLE LTD</t>
  </si>
  <si>
    <t>JMBC BUILDING CONTRACTORS</t>
  </si>
  <si>
    <t>RJ URMSON COMMISSIONING ENGINEERS LTD</t>
  </si>
  <si>
    <t>D &amp; G BUILDERS &amp; JOINERS LTD</t>
  </si>
  <si>
    <t>HOVAL LTD</t>
  </si>
  <si>
    <t>SANTOSHA YOGA LTD</t>
  </si>
  <si>
    <t>TURUN UK LTD</t>
  </si>
  <si>
    <t>PARR FACILITIES MANAGEMENT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</si>
</sst>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4" formatCode="_-&quot;£&quot;* #,##0.00_-;\-&quot;£&quot;* #,##0.00_-;_-&quot;£&quot;* &quot;-&quot;??_-;_-@_-"/>
    <numFmt numFmtId="164" formatCode="&quot;£&quot;#,##0.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0"/>
      <name val="Calibri"/>
      <family val="2"/>
      <scheme val="minor"/>
    </font>
    <font>
      <b/>
      <sz val="11"/>
      <color theme="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5EB8"/>
        <bgColor indexed="64"/>
      </patternFill>
    </fill>
  </fills>
  <borders count="13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hair">
        <color theme="1" tint="0.499984740745262"/>
      </right>
      <top style="thin">
        <color theme="1" tint="0.499984740745262"/>
      </top>
      <bottom style="hair">
        <color theme="1" tint="0.499984740745262"/>
      </bottom>
      <diagonal/>
    </border>
    <border>
      <left style="hair">
        <color theme="1" tint="0.499984740745262"/>
      </left>
      <right style="hair">
        <color theme="1" tint="0.499984740745262"/>
      </right>
      <top style="thin">
        <color theme="1" tint="0.499984740745262"/>
      </top>
      <bottom style="hair">
        <color theme="1" tint="0.499984740745262"/>
      </bottom>
      <diagonal/>
    </border>
    <border>
      <left style="hair">
        <color theme="1" tint="0.499984740745262"/>
      </left>
      <right style="thin">
        <color theme="1" tint="0.499984740745262"/>
      </right>
      <top style="thin">
        <color theme="1" tint="0.499984740745262"/>
      </top>
      <bottom style="hair">
        <color theme="1" tint="0.499984740745262"/>
      </bottom>
      <diagonal/>
    </border>
    <border>
      <left style="thin">
        <color theme="1" tint="0.499984740745262"/>
      </left>
      <right style="hair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 style="hair">
        <color theme="1" tint="0.499984740745262"/>
      </left>
      <right style="hair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 style="hair">
        <color theme="1" tint="0.499984740745262"/>
      </left>
      <right style="thin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 style="thin">
        <color theme="1" tint="0.499984740745262"/>
      </left>
      <right style="hair">
        <color theme="1" tint="0.499984740745262"/>
      </right>
      <top/>
      <bottom style="hair">
        <color theme="1" tint="0.499984740745262"/>
      </bottom>
      <diagonal/>
    </border>
    <border>
      <left style="hair">
        <color theme="1" tint="0.499984740745262"/>
      </left>
      <right style="hair">
        <color theme="1" tint="0.499984740745262"/>
      </right>
      <top/>
      <bottom style="hair">
        <color theme="1" tint="0.499984740745262"/>
      </bottom>
      <diagonal/>
    </border>
  </borders>
  <cellStyleXfs count="7">
    <xf numFmtId="0" fontId="0" fillId="0" borderId="0"/>
    <xf numFmtId="0" fontId="1" fillId="0" borderId="0"/>
    <xf numFmtId="44" fontId="1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0" fontId="5" fillId="0" borderId="0"/>
    <xf numFmtId="44" fontId="5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0" applyFont="1"/>
    <xf numFmtId="44" fontId="0" fillId="0" borderId="0" xfId="6" applyFont="1"/>
    <xf numFmtId="44" fontId="0" fillId="0" borderId="0" xfId="0" applyNumberFormat="1"/>
    <xf numFmtId="0" fontId="0" fillId="0" borderId="5" xfId="0" applyBorder="1"/>
    <xf numFmtId="164" fontId="0" fillId="0" borderId="6" xfId="0" applyNumberFormat="1" applyBorder="1"/>
    <xf numFmtId="164" fontId="0" fillId="0" borderId="7" xfId="0" applyNumberFormat="1" applyBorder="1"/>
    <xf numFmtId="0" fontId="0" fillId="0" borderId="8" xfId="0" applyBorder="1"/>
    <xf numFmtId="164" fontId="0" fillId="0" borderId="9" xfId="0" applyNumberFormat="1" applyBorder="1"/>
    <xf numFmtId="164" fontId="0" fillId="0" borderId="10" xfId="0" applyNumberFormat="1" applyBorder="1"/>
    <xf numFmtId="0" fontId="7" fillId="2" borderId="1" xfId="1" applyFont="1" applyFill="1" applyBorder="1"/>
    <xf numFmtId="44" fontId="7" fillId="2" borderId="1" xfId="2" applyFont="1" applyFill="1" applyBorder="1"/>
    <xf numFmtId="0" fontId="6" fillId="2" borderId="1" xfId="0" applyFont="1" applyFill="1" applyBorder="1"/>
    <xf numFmtId="44" fontId="6" fillId="2" borderId="1" xfId="0" applyNumberFormat="1" applyFont="1" applyFill="1" applyBorder="1"/>
    <xf numFmtId="0" fontId="0" fillId="0" borderId="11" xfId="0" applyBorder="1"/>
    <xf numFmtId="164" fontId="0" fillId="0" borderId="12" xfId="0" applyNumberFormat="1" applyBorder="1"/>
    <xf numFmtId="164" fontId="6" fillId="2" borderId="1" xfId="0" applyNumberFormat="1" applyFont="1" applyFill="1" applyBorder="1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7">
    <cellStyle name="Currency 2" xfId="2" xr:uid="{00000000-0005-0000-0000-000001000000}"/>
    <cellStyle name="Currency 3" xfId="4" xr:uid="{00000000-0005-0000-0000-000002000000}"/>
    <cellStyle name="Currency 4" xfId="6" xr:uid="{00000000-0005-0000-0000-000003000000}"/>
    <cellStyle name="Normal" xfId="0" builtinId="0"/>
    <cellStyle name="Normal 2" xfId="1" xr:uid="{00000000-0005-0000-0000-000005000000}"/>
    <cellStyle name="Normal 3" xfId="3" xr:uid="{00000000-0005-0000-0000-000006000000}"/>
    <cellStyle name="Normal 4" xfId="5" xr:uid="{00000000-0005-0000-0000-000007000000}"/>
  </cellStyles>
  <dxfs count="0"/>
  <tableStyles count="1" defaultTableStyle="TableStyleMedium2" defaultPivotStyle="PivotStyleLight16">
    <tableStyle name="Invisible" pivot="0" table="0" count="0" xr9:uid="{33629C80-7E4B-4059-81C1-90C6E81AD9CC}"/>
  </tableStyles>
  <colors>
    <mruColors>
      <color rgb="FF005EB8"/>
      <color rgb="FF1BB2BB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28576</xdr:rowOff>
    </xdr:from>
    <xdr:to>
      <xdr:col>2</xdr:col>
      <xdr:colOff>1152525</xdr:colOff>
      <xdr:row>4</xdr:row>
      <xdr:rowOff>139753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441B89DE-B3B9-912A-3B7E-771BCB2D99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8576"/>
          <a:ext cx="5381625" cy="87317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28576</xdr:rowOff>
    </xdr:from>
    <xdr:to>
      <xdr:col>2</xdr:col>
      <xdr:colOff>1152525</xdr:colOff>
      <xdr:row>4</xdr:row>
      <xdr:rowOff>139753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1EB0FD1-1697-4C15-A130-D7642FF5C9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8576"/>
          <a:ext cx="5381625" cy="873177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28576</xdr:rowOff>
    </xdr:from>
    <xdr:to>
      <xdr:col>2</xdr:col>
      <xdr:colOff>1152525</xdr:colOff>
      <xdr:row>4</xdr:row>
      <xdr:rowOff>139753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6864282-AF80-454F-AC49-4617A8A33F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8576"/>
          <a:ext cx="5381625" cy="873177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28576</xdr:rowOff>
    </xdr:from>
    <xdr:to>
      <xdr:col>2</xdr:col>
      <xdr:colOff>1152525</xdr:colOff>
      <xdr:row>4</xdr:row>
      <xdr:rowOff>139753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0CEBF50-F0E2-42C1-9A97-BD5C2D8D7F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8576"/>
          <a:ext cx="5381625" cy="87317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28576</xdr:rowOff>
    </xdr:from>
    <xdr:to>
      <xdr:col>2</xdr:col>
      <xdr:colOff>1152525</xdr:colOff>
      <xdr:row>4</xdr:row>
      <xdr:rowOff>139753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23366B7-ECFF-43EA-A487-DCB8A66D76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8576"/>
          <a:ext cx="5381625" cy="87317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28576</xdr:rowOff>
    </xdr:from>
    <xdr:to>
      <xdr:col>2</xdr:col>
      <xdr:colOff>1152525</xdr:colOff>
      <xdr:row>4</xdr:row>
      <xdr:rowOff>139753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4F45A43-EB0F-425F-AFE7-0EE6C9DAB1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8576"/>
          <a:ext cx="5381625" cy="87317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28576</xdr:rowOff>
    </xdr:from>
    <xdr:to>
      <xdr:col>2</xdr:col>
      <xdr:colOff>1152525</xdr:colOff>
      <xdr:row>4</xdr:row>
      <xdr:rowOff>139753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5C9BED6-430D-4EA1-B352-163DB05AA4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8576"/>
          <a:ext cx="5381625" cy="87317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28576</xdr:rowOff>
    </xdr:from>
    <xdr:to>
      <xdr:col>2</xdr:col>
      <xdr:colOff>1152525</xdr:colOff>
      <xdr:row>4</xdr:row>
      <xdr:rowOff>139753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F5B0AB1-EB93-4E83-9B86-3AA679CA8F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8576"/>
          <a:ext cx="5381625" cy="87317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28576</xdr:rowOff>
    </xdr:from>
    <xdr:to>
      <xdr:col>2</xdr:col>
      <xdr:colOff>1152525</xdr:colOff>
      <xdr:row>4</xdr:row>
      <xdr:rowOff>139753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F234F67-DBC8-4151-A314-85A586E743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8576"/>
          <a:ext cx="5381625" cy="87317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28576</xdr:rowOff>
    </xdr:from>
    <xdr:to>
      <xdr:col>2</xdr:col>
      <xdr:colOff>1152525</xdr:colOff>
      <xdr:row>4</xdr:row>
      <xdr:rowOff>139753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8069C6E-A2E3-4348-9395-70078E2F1D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8576"/>
          <a:ext cx="5381625" cy="87317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28576</xdr:rowOff>
    </xdr:from>
    <xdr:to>
      <xdr:col>2</xdr:col>
      <xdr:colOff>1152525</xdr:colOff>
      <xdr:row>4</xdr:row>
      <xdr:rowOff>139753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F5E8358-F5CB-412D-82C1-3808CFD6DA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8576"/>
          <a:ext cx="5381625" cy="87317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28576</xdr:rowOff>
    </xdr:from>
    <xdr:to>
      <xdr:col>2</xdr:col>
      <xdr:colOff>1152525</xdr:colOff>
      <xdr:row>4</xdr:row>
      <xdr:rowOff>139753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F9E4F5C-8354-4F43-9BCB-F1FC7BE1B2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8576"/>
          <a:ext cx="5381625" cy="87317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3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4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6:C33"/>
  <sheetViews>
    <sheetView showGridLines="0" zoomScaleNormal="100" workbookViewId="0">
      <selection activeCell="A9" sqref="A9"/>
    </sheetView>
  </sheetViews>
  <sheetFormatPr defaultColWidth="8.7109375" defaultRowHeight="15" x14ac:dyDescent="0.25"/>
  <cols>
    <col min="1" max="1" width="44.7109375" bestFit="1" customWidth="1"/>
    <col min="2" max="2" width="18.7109375" bestFit="1" customWidth="1"/>
    <col min="3" max="3" width="17.7109375" bestFit="1" customWidth="1"/>
  </cols>
  <sheetData>
    <row r="6" spans="1:3" s="1" customFormat="1" x14ac:dyDescent="0.25">
      <c r="A6" s="17" t="s">
        <v>10</v>
      </c>
      <c r="B6" s="18"/>
      <c r="C6" s="19"/>
    </row>
    <row r="7" spans="1:3" s="1" customFormat="1" x14ac:dyDescent="0.25">
      <c r="A7"/>
      <c r="B7"/>
      <c r="C7"/>
    </row>
    <row r="8" spans="1:3" s="1" customFormat="1" x14ac:dyDescent="0.25">
      <c r="A8" s="10" t="s">
        <v>0</v>
      </c>
      <c r="B8" s="11" t="s">
        <v>1</v>
      </c>
      <c r="C8" s="12" t="s">
        <v>2</v>
      </c>
    </row>
    <row r="9" spans="1:3" x14ac:dyDescent="0.25">
      <c r="A9" s="4" t="s">
        <v>5</v>
      </c>
      <c r="B9" s="5">
        <v>709347.3600000001</v>
      </c>
      <c r="C9" s="6">
        <f t="shared" ref="C9:C20" si="0">B9*1.2</f>
        <v>851216.83200000005</v>
      </c>
    </row>
    <row r="10" spans="1:3" x14ac:dyDescent="0.25">
      <c r="A10" s="7" t="s">
        <v>11</v>
      </c>
      <c r="B10" s="8">
        <v>499456</v>
      </c>
      <c r="C10" s="9">
        <f t="shared" si="0"/>
        <v>599347.19999999995</v>
      </c>
    </row>
    <row r="11" spans="1:3" x14ac:dyDescent="0.25">
      <c r="A11" s="7" t="s">
        <v>12</v>
      </c>
      <c r="B11" s="8">
        <v>261220</v>
      </c>
      <c r="C11" s="9">
        <f t="shared" si="0"/>
        <v>313464</v>
      </c>
    </row>
    <row r="12" spans="1:3" x14ac:dyDescent="0.25">
      <c r="A12" s="7" t="s">
        <v>6</v>
      </c>
      <c r="B12" s="8">
        <v>134836</v>
      </c>
      <c r="C12" s="9">
        <f t="shared" si="0"/>
        <v>161803.19999999998</v>
      </c>
    </row>
    <row r="13" spans="1:3" x14ac:dyDescent="0.25">
      <c r="A13" s="7" t="s">
        <v>9</v>
      </c>
      <c r="B13" s="8">
        <v>64831.45</v>
      </c>
      <c r="C13" s="9">
        <f t="shared" si="0"/>
        <v>77797.739999999991</v>
      </c>
    </row>
    <row r="14" spans="1:3" x14ac:dyDescent="0.25">
      <c r="A14" s="7" t="s">
        <v>13</v>
      </c>
      <c r="B14" s="8">
        <v>62625</v>
      </c>
      <c r="C14" s="9">
        <f t="shared" si="0"/>
        <v>75150</v>
      </c>
    </row>
    <row r="15" spans="1:3" x14ac:dyDescent="0.25">
      <c r="A15" s="7" t="s">
        <v>8</v>
      </c>
      <c r="B15" s="8">
        <v>55307.4</v>
      </c>
      <c r="C15" s="9">
        <f t="shared" si="0"/>
        <v>66368.88</v>
      </c>
    </row>
    <row r="16" spans="1:3" x14ac:dyDescent="0.25">
      <c r="A16" s="7" t="s">
        <v>4</v>
      </c>
      <c r="B16" s="8">
        <v>44002.44</v>
      </c>
      <c r="C16" s="9">
        <f t="shared" si="0"/>
        <v>52802.928</v>
      </c>
    </row>
    <row r="17" spans="1:3" x14ac:dyDescent="0.25">
      <c r="A17" s="7" t="s">
        <v>14</v>
      </c>
      <c r="B17" s="8">
        <v>42807.35</v>
      </c>
      <c r="C17" s="9">
        <f t="shared" si="0"/>
        <v>51368.82</v>
      </c>
    </row>
    <row r="18" spans="1:3" x14ac:dyDescent="0.25">
      <c r="A18" s="7" t="s">
        <v>15</v>
      </c>
      <c r="B18" s="8">
        <v>40260</v>
      </c>
      <c r="C18" s="9">
        <f t="shared" si="0"/>
        <v>48312</v>
      </c>
    </row>
    <row r="19" spans="1:3" x14ac:dyDescent="0.25">
      <c r="A19" s="7" t="s">
        <v>16</v>
      </c>
      <c r="B19" s="8">
        <v>23786.800000000003</v>
      </c>
      <c r="C19" s="9">
        <f t="shared" si="0"/>
        <v>28544.160000000003</v>
      </c>
    </row>
    <row r="20" spans="1:3" x14ac:dyDescent="0.25">
      <c r="A20" s="7" t="s">
        <v>7</v>
      </c>
      <c r="B20" s="8">
        <v>22454.190000000002</v>
      </c>
      <c r="C20" s="9">
        <f t="shared" si="0"/>
        <v>26945.028000000002</v>
      </c>
    </row>
    <row r="21" spans="1:3" x14ac:dyDescent="0.25">
      <c r="A21" s="12" t="s">
        <v>3</v>
      </c>
      <c r="B21" s="13">
        <f>SUM(B9:B20)</f>
        <v>1960933.99</v>
      </c>
      <c r="C21" s="13">
        <f>SUM(C9:C20)</f>
        <v>2353120.7879999997</v>
      </c>
    </row>
    <row r="22" spans="1:3" x14ac:dyDescent="0.25">
      <c r="B22" s="2"/>
      <c r="C22" s="3"/>
    </row>
    <row r="23" spans="1:3" x14ac:dyDescent="0.25">
      <c r="B23" s="2"/>
      <c r="C23" s="3"/>
    </row>
    <row r="24" spans="1:3" x14ac:dyDescent="0.25">
      <c r="B24" s="2"/>
      <c r="C24" s="3"/>
    </row>
    <row r="25" spans="1:3" x14ac:dyDescent="0.25">
      <c r="B25" s="2"/>
      <c r="C25" s="3"/>
    </row>
    <row r="26" spans="1:3" x14ac:dyDescent="0.25">
      <c r="B26" s="2"/>
      <c r="C26" s="3"/>
    </row>
    <row r="27" spans="1:3" x14ac:dyDescent="0.25">
      <c r="B27" s="2"/>
      <c r="C27" s="3"/>
    </row>
    <row r="28" spans="1:3" x14ac:dyDescent="0.25">
      <c r="B28" s="2"/>
      <c r="C28" s="3"/>
    </row>
    <row r="29" spans="1:3" x14ac:dyDescent="0.25">
      <c r="B29" s="2"/>
      <c r="C29" s="3"/>
    </row>
    <row r="30" spans="1:3" x14ac:dyDescent="0.25">
      <c r="B30" s="2"/>
      <c r="C30" s="3"/>
    </row>
    <row r="31" spans="1:3" x14ac:dyDescent="0.25">
      <c r="B31" s="2"/>
      <c r="C31" s="3"/>
    </row>
    <row r="32" spans="1:3" x14ac:dyDescent="0.25">
      <c r="B32" s="2"/>
      <c r="C32" s="3"/>
    </row>
    <row r="33" spans="2:3" x14ac:dyDescent="0.25">
      <c r="B33" s="2"/>
      <c r="C33" s="3"/>
    </row>
  </sheetData>
  <mergeCells count="1">
    <mergeCell ref="A6:C6"/>
  </mergeCell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</sheetPr>
  <dimension ref="A6:C52"/>
  <sheetViews>
    <sheetView showGridLines="0" zoomScaleNormal="100" workbookViewId="0">
      <selection activeCell="A9" sqref="A9"/>
    </sheetView>
  </sheetViews>
  <sheetFormatPr defaultColWidth="8.7109375" defaultRowHeight="15" x14ac:dyDescent="0.25"/>
  <cols>
    <col min="1" max="1" width="44.7109375" bestFit="1" customWidth="1"/>
    <col min="2" max="2" width="18.7109375" bestFit="1" customWidth="1"/>
    <col min="3" max="3" width="17.7109375" bestFit="1" customWidth="1"/>
  </cols>
  <sheetData>
    <row r="6" spans="1:3" x14ac:dyDescent="0.25">
      <c r="A6" s="17" t="s">
        <v>10</v>
      </c>
      <c r="B6" s="18"/>
      <c r="C6" s="19"/>
    </row>
    <row r="8" spans="1:3" s="1" customFormat="1" x14ac:dyDescent="0.25">
      <c r="A8" s="10" t="s">
        <v>0</v>
      </c>
      <c r="B8" s="11" t="s">
        <v>1</v>
      </c>
      <c r="C8" s="12" t="s">
        <v>2</v>
      </c>
    </row>
    <row r="9" spans="1:3" x14ac:dyDescent="0.25">
      <c r="A9" s="4" t="s">
        <v>5</v>
      </c>
      <c r="B9" s="5">
        <v>1010000.4099999999</v>
      </c>
      <c r="C9" s="9">
        <f t="shared" ref="C9:C39" si="0">B9*1.2</f>
        <v>1212000.4919999999</v>
      </c>
    </row>
    <row r="10" spans="1:3" x14ac:dyDescent="0.25">
      <c r="A10" s="7" t="s">
        <v>136</v>
      </c>
      <c r="B10" s="8">
        <v>470000</v>
      </c>
      <c r="C10" s="9">
        <f t="shared" si="0"/>
        <v>564000</v>
      </c>
    </row>
    <row r="11" spans="1:3" x14ac:dyDescent="0.25">
      <c r="A11" s="7" t="s">
        <v>137</v>
      </c>
      <c r="B11" s="8">
        <v>350222</v>
      </c>
      <c r="C11" s="9">
        <f t="shared" si="0"/>
        <v>420266.39999999997</v>
      </c>
    </row>
    <row r="12" spans="1:3" x14ac:dyDescent="0.25">
      <c r="A12" s="7" t="s">
        <v>138</v>
      </c>
      <c r="B12" s="8">
        <v>350000</v>
      </c>
      <c r="C12" s="9">
        <f t="shared" si="0"/>
        <v>420000</v>
      </c>
    </row>
    <row r="13" spans="1:3" x14ac:dyDescent="0.25">
      <c r="A13" s="7" t="s">
        <v>139</v>
      </c>
      <c r="B13" s="8">
        <v>334000</v>
      </c>
      <c r="C13" s="9">
        <f t="shared" si="0"/>
        <v>400800</v>
      </c>
    </row>
    <row r="14" spans="1:3" x14ac:dyDescent="0.25">
      <c r="A14" s="7" t="s">
        <v>91</v>
      </c>
      <c r="B14" s="8">
        <v>298419.40000000002</v>
      </c>
      <c r="C14" s="9">
        <f t="shared" si="0"/>
        <v>358103.28</v>
      </c>
    </row>
    <row r="15" spans="1:3" x14ac:dyDescent="0.25">
      <c r="A15" s="7" t="s">
        <v>124</v>
      </c>
      <c r="B15" s="8">
        <v>261383.64</v>
      </c>
      <c r="C15" s="9">
        <f t="shared" si="0"/>
        <v>313660.36800000002</v>
      </c>
    </row>
    <row r="16" spans="1:3" x14ac:dyDescent="0.25">
      <c r="A16" s="7" t="s">
        <v>140</v>
      </c>
      <c r="B16" s="8">
        <v>190000</v>
      </c>
      <c r="C16" s="9">
        <f t="shared" si="0"/>
        <v>228000</v>
      </c>
    </row>
    <row r="17" spans="1:3" x14ac:dyDescent="0.25">
      <c r="A17" s="7" t="s">
        <v>141</v>
      </c>
      <c r="B17" s="8">
        <v>166684.23000000001</v>
      </c>
      <c r="C17" s="9">
        <f t="shared" si="0"/>
        <v>200021.076</v>
      </c>
    </row>
    <row r="18" spans="1:3" x14ac:dyDescent="0.25">
      <c r="A18" s="7" t="s">
        <v>142</v>
      </c>
      <c r="B18" s="8">
        <v>130000</v>
      </c>
      <c r="C18" s="9">
        <f t="shared" si="0"/>
        <v>156000</v>
      </c>
    </row>
    <row r="19" spans="1:3" x14ac:dyDescent="0.25">
      <c r="A19" s="7" t="s">
        <v>143</v>
      </c>
      <c r="B19" s="8">
        <v>124764</v>
      </c>
      <c r="C19" s="9">
        <f t="shared" si="0"/>
        <v>149716.79999999999</v>
      </c>
    </row>
    <row r="20" spans="1:3" x14ac:dyDescent="0.25">
      <c r="A20" s="7" t="s">
        <v>22</v>
      </c>
      <c r="B20" s="8">
        <v>117328.14</v>
      </c>
      <c r="C20" s="9">
        <f t="shared" si="0"/>
        <v>140793.76799999998</v>
      </c>
    </row>
    <row r="21" spans="1:3" x14ac:dyDescent="0.25">
      <c r="A21" s="7" t="s">
        <v>144</v>
      </c>
      <c r="B21" s="8">
        <v>111415</v>
      </c>
      <c r="C21" s="9">
        <f t="shared" si="0"/>
        <v>133698</v>
      </c>
    </row>
    <row r="22" spans="1:3" x14ac:dyDescent="0.25">
      <c r="A22" s="7" t="s">
        <v>55</v>
      </c>
      <c r="B22" s="8">
        <v>98230</v>
      </c>
      <c r="C22" s="9">
        <f t="shared" si="0"/>
        <v>117876</v>
      </c>
    </row>
    <row r="23" spans="1:3" x14ac:dyDescent="0.25">
      <c r="A23" s="7" t="s">
        <v>6</v>
      </c>
      <c r="B23" s="8">
        <v>88380</v>
      </c>
      <c r="C23" s="9">
        <f t="shared" si="0"/>
        <v>106056</v>
      </c>
    </row>
    <row r="24" spans="1:3" x14ac:dyDescent="0.25">
      <c r="A24" s="7" t="s">
        <v>145</v>
      </c>
      <c r="B24" s="8">
        <v>76561.86</v>
      </c>
      <c r="C24" s="9">
        <f t="shared" si="0"/>
        <v>91874.232000000004</v>
      </c>
    </row>
    <row r="25" spans="1:3" x14ac:dyDescent="0.25">
      <c r="A25" s="7" t="s">
        <v>146</v>
      </c>
      <c r="B25" s="8">
        <v>66000</v>
      </c>
      <c r="C25" s="9">
        <f t="shared" si="0"/>
        <v>79200</v>
      </c>
    </row>
    <row r="26" spans="1:3" x14ac:dyDescent="0.25">
      <c r="A26" s="7" t="s">
        <v>147</v>
      </c>
      <c r="B26" s="8">
        <v>46952.82</v>
      </c>
      <c r="C26" s="9">
        <f t="shared" si="0"/>
        <v>56343.383999999998</v>
      </c>
    </row>
    <row r="27" spans="1:3" x14ac:dyDescent="0.25">
      <c r="A27" s="7" t="s">
        <v>148</v>
      </c>
      <c r="B27" s="8">
        <v>40498</v>
      </c>
      <c r="C27" s="9">
        <f t="shared" si="0"/>
        <v>48597.599999999999</v>
      </c>
    </row>
    <row r="28" spans="1:3" x14ac:dyDescent="0.25">
      <c r="A28" s="7" t="s">
        <v>4</v>
      </c>
      <c r="B28" s="8">
        <v>40000</v>
      </c>
      <c r="C28" s="9">
        <f t="shared" si="0"/>
        <v>48000</v>
      </c>
    </row>
    <row r="29" spans="1:3" x14ac:dyDescent="0.25">
      <c r="A29" s="7" t="s">
        <v>149</v>
      </c>
      <c r="B29" s="8">
        <v>38810.520000000004</v>
      </c>
      <c r="C29" s="9">
        <f t="shared" si="0"/>
        <v>46572.624000000003</v>
      </c>
    </row>
    <row r="30" spans="1:3" x14ac:dyDescent="0.25">
      <c r="A30" s="7" t="s">
        <v>62</v>
      </c>
      <c r="B30" s="8">
        <v>36582.549999999996</v>
      </c>
      <c r="C30" s="9">
        <f t="shared" si="0"/>
        <v>43899.05999999999</v>
      </c>
    </row>
    <row r="31" spans="1:3" x14ac:dyDescent="0.25">
      <c r="A31" s="7" t="s">
        <v>31</v>
      </c>
      <c r="B31" s="8">
        <v>34393.279999999999</v>
      </c>
      <c r="C31" s="9">
        <f t="shared" si="0"/>
        <v>41271.935999999994</v>
      </c>
    </row>
    <row r="32" spans="1:3" x14ac:dyDescent="0.25">
      <c r="A32" s="7" t="s">
        <v>150</v>
      </c>
      <c r="B32" s="8">
        <v>28391.84</v>
      </c>
      <c r="C32" s="9">
        <f t="shared" si="0"/>
        <v>34070.207999999999</v>
      </c>
    </row>
    <row r="33" spans="1:3" x14ac:dyDescent="0.25">
      <c r="A33" s="7" t="s">
        <v>151</v>
      </c>
      <c r="B33" s="8">
        <v>26000</v>
      </c>
      <c r="C33" s="9">
        <f t="shared" si="0"/>
        <v>31200</v>
      </c>
    </row>
    <row r="34" spans="1:3" x14ac:dyDescent="0.25">
      <c r="A34" s="7" t="s">
        <v>152</v>
      </c>
      <c r="B34" s="8">
        <v>25742.23</v>
      </c>
      <c r="C34" s="9">
        <f t="shared" si="0"/>
        <v>30890.675999999999</v>
      </c>
    </row>
    <row r="35" spans="1:3" x14ac:dyDescent="0.25">
      <c r="A35" s="7" t="s">
        <v>70</v>
      </c>
      <c r="B35" s="8">
        <v>25000</v>
      </c>
      <c r="C35" s="9">
        <f t="shared" si="0"/>
        <v>30000</v>
      </c>
    </row>
    <row r="36" spans="1:3" x14ac:dyDescent="0.25">
      <c r="A36" s="7" t="s">
        <v>153</v>
      </c>
      <c r="B36" s="8">
        <v>24000</v>
      </c>
      <c r="C36" s="9">
        <f t="shared" si="0"/>
        <v>28800</v>
      </c>
    </row>
    <row r="37" spans="1:3" x14ac:dyDescent="0.25">
      <c r="A37" s="7" t="s">
        <v>50</v>
      </c>
      <c r="B37" s="8">
        <v>22500</v>
      </c>
      <c r="C37" s="9">
        <f t="shared" si="0"/>
        <v>27000</v>
      </c>
    </row>
    <row r="38" spans="1:3" x14ac:dyDescent="0.25">
      <c r="A38" s="7" t="s">
        <v>7</v>
      </c>
      <c r="B38" s="8">
        <v>22206.399999999998</v>
      </c>
      <c r="C38" s="9">
        <f t="shared" si="0"/>
        <v>26647.679999999997</v>
      </c>
    </row>
    <row r="39" spans="1:3" x14ac:dyDescent="0.25">
      <c r="A39" s="7" t="s">
        <v>115</v>
      </c>
      <c r="B39" s="8">
        <v>21864</v>
      </c>
      <c r="C39" s="9">
        <f t="shared" si="0"/>
        <v>26236.799999999999</v>
      </c>
    </row>
    <row r="40" spans="1:3" x14ac:dyDescent="0.25">
      <c r="A40" s="12" t="s">
        <v>3</v>
      </c>
      <c r="B40" s="16">
        <f>SUM(B9:B39)</f>
        <v>4676330.32</v>
      </c>
      <c r="C40" s="16">
        <f>SUM(C9:C39)</f>
        <v>5611596.3839999977</v>
      </c>
    </row>
    <row r="41" spans="1:3" x14ac:dyDescent="0.25">
      <c r="B41" s="2"/>
      <c r="C41" s="3"/>
    </row>
    <row r="42" spans="1:3" x14ac:dyDescent="0.25">
      <c r="B42" s="2"/>
      <c r="C42" s="3"/>
    </row>
    <row r="43" spans="1:3" x14ac:dyDescent="0.25">
      <c r="B43" s="2"/>
      <c r="C43" s="3"/>
    </row>
    <row r="44" spans="1:3" x14ac:dyDescent="0.25">
      <c r="B44" s="2"/>
      <c r="C44" s="3"/>
    </row>
    <row r="45" spans="1:3" x14ac:dyDescent="0.25">
      <c r="B45" s="2"/>
      <c r="C45" s="3"/>
    </row>
    <row r="46" spans="1:3" x14ac:dyDescent="0.25">
      <c r="B46" s="2"/>
      <c r="C46" s="3"/>
    </row>
    <row r="47" spans="1:3" x14ac:dyDescent="0.25">
      <c r="B47" s="2"/>
      <c r="C47" s="3"/>
    </row>
    <row r="48" spans="1:3" x14ac:dyDescent="0.25">
      <c r="B48" s="2"/>
      <c r="C48" s="3"/>
    </row>
    <row r="49" spans="2:3" x14ac:dyDescent="0.25">
      <c r="B49" s="2"/>
      <c r="C49" s="3"/>
    </row>
    <row r="50" spans="2:3" x14ac:dyDescent="0.25">
      <c r="B50" s="2"/>
      <c r="C50" s="3"/>
    </row>
    <row r="51" spans="2:3" x14ac:dyDescent="0.25">
      <c r="B51" s="2"/>
      <c r="C51" s="3"/>
    </row>
    <row r="52" spans="2:3" x14ac:dyDescent="0.25">
      <c r="B52" s="2"/>
      <c r="C52" s="3"/>
    </row>
  </sheetData>
  <mergeCells count="1">
    <mergeCell ref="A6:C6"/>
  </mergeCells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B0F0"/>
  </sheetPr>
  <dimension ref="A6:C48"/>
  <sheetViews>
    <sheetView showGridLines="0" workbookViewId="0">
      <selection activeCell="A8" sqref="A8"/>
    </sheetView>
  </sheetViews>
  <sheetFormatPr defaultColWidth="8.7109375" defaultRowHeight="15" x14ac:dyDescent="0.25"/>
  <cols>
    <col min="1" max="1" width="44.7109375" bestFit="1" customWidth="1"/>
    <col min="2" max="2" width="18.7109375" bestFit="1" customWidth="1"/>
    <col min="3" max="3" width="17.7109375" bestFit="1" customWidth="1"/>
  </cols>
  <sheetData>
    <row r="6" spans="1:3" x14ac:dyDescent="0.25">
      <c r="A6" s="17" t="s">
        <v>10</v>
      </c>
      <c r="B6" s="18"/>
      <c r="C6" s="19"/>
    </row>
    <row r="8" spans="1:3" s="1" customFormat="1" x14ac:dyDescent="0.25">
      <c r="A8" s="10" t="s">
        <v>0</v>
      </c>
      <c r="B8" s="11" t="s">
        <v>1</v>
      </c>
      <c r="C8" s="12" t="s">
        <v>2</v>
      </c>
    </row>
    <row r="9" spans="1:3" x14ac:dyDescent="0.25">
      <c r="A9" s="4" t="s">
        <v>154</v>
      </c>
      <c r="B9" s="5">
        <v>978939.46</v>
      </c>
      <c r="C9" s="9">
        <f>B9*1.2</f>
        <v>1174727.352</v>
      </c>
    </row>
    <row r="10" spans="1:3" x14ac:dyDescent="0.25">
      <c r="A10" s="7" t="s">
        <v>5</v>
      </c>
      <c r="B10" s="8">
        <v>796455.6</v>
      </c>
      <c r="C10" s="9">
        <f>B10*1.2</f>
        <v>955746.72</v>
      </c>
    </row>
    <row r="11" spans="1:3" x14ac:dyDescent="0.25">
      <c r="A11" s="7" t="s">
        <v>155</v>
      </c>
      <c r="B11" s="8">
        <v>672031.72</v>
      </c>
      <c r="C11" s="9">
        <f>B11*1.2</f>
        <v>806438.0639999999</v>
      </c>
    </row>
    <row r="12" spans="1:3" x14ac:dyDescent="0.25">
      <c r="A12" s="7" t="s">
        <v>156</v>
      </c>
      <c r="B12" s="8">
        <v>252183.88</v>
      </c>
      <c r="C12" s="9">
        <f>B12*1.2</f>
        <v>302620.65600000002</v>
      </c>
    </row>
    <row r="13" spans="1:3" x14ac:dyDescent="0.25">
      <c r="A13" s="7" t="s">
        <v>157</v>
      </c>
      <c r="B13" s="8">
        <v>148880.85999999999</v>
      </c>
      <c r="C13" s="9">
        <f>B13*1.2</f>
        <v>178657.03199999998</v>
      </c>
    </row>
    <row r="14" spans="1:3" x14ac:dyDescent="0.25">
      <c r="A14" s="7" t="s">
        <v>65</v>
      </c>
      <c r="B14" s="8">
        <v>131628</v>
      </c>
      <c r="C14" s="9">
        <f>B14*1.2</f>
        <v>157953.60000000001</v>
      </c>
    </row>
    <row r="15" spans="1:3" x14ac:dyDescent="0.25">
      <c r="A15" s="7" t="s">
        <v>56</v>
      </c>
      <c r="B15" s="8">
        <v>86040.209999999992</v>
      </c>
      <c r="C15" s="9">
        <f>B15*1.2</f>
        <v>103248.25199999999</v>
      </c>
    </row>
    <row r="16" spans="1:3" x14ac:dyDescent="0.25">
      <c r="A16" s="7" t="s">
        <v>6</v>
      </c>
      <c r="B16" s="8">
        <v>72000</v>
      </c>
      <c r="C16" s="9">
        <f>B16*1.2</f>
        <v>86400</v>
      </c>
    </row>
    <row r="17" spans="1:3" x14ac:dyDescent="0.25">
      <c r="A17" s="7" t="s">
        <v>158</v>
      </c>
      <c r="B17" s="8">
        <v>65895.89</v>
      </c>
      <c r="C17" s="9">
        <f>B17*1.2</f>
        <v>79075.067999999999</v>
      </c>
    </row>
    <row r="18" spans="1:3" x14ac:dyDescent="0.25">
      <c r="A18" s="7" t="s">
        <v>19</v>
      </c>
      <c r="B18" s="8">
        <v>63800</v>
      </c>
      <c r="C18" s="9">
        <f>B18*1.2</f>
        <v>76560</v>
      </c>
    </row>
    <row r="19" spans="1:3" x14ac:dyDescent="0.25">
      <c r="A19" s="7" t="s">
        <v>4</v>
      </c>
      <c r="B19" s="8">
        <v>51821.67</v>
      </c>
      <c r="C19" s="9">
        <f>B19*1.2</f>
        <v>62186.003999999994</v>
      </c>
    </row>
    <row r="20" spans="1:3" x14ac:dyDescent="0.25">
      <c r="A20" s="7" t="s">
        <v>159</v>
      </c>
      <c r="B20" s="8">
        <v>46096.17</v>
      </c>
      <c r="C20" s="9">
        <f>B20*1.2</f>
        <v>55315.403999999995</v>
      </c>
    </row>
    <row r="21" spans="1:3" x14ac:dyDescent="0.25">
      <c r="A21" s="7" t="s">
        <v>8</v>
      </c>
      <c r="B21" s="8">
        <v>42000</v>
      </c>
      <c r="C21" s="9">
        <f>B21*1.2</f>
        <v>50400</v>
      </c>
    </row>
    <row r="22" spans="1:3" x14ac:dyDescent="0.25">
      <c r="A22" s="7" t="s">
        <v>124</v>
      </c>
      <c r="B22" s="8">
        <v>40100</v>
      </c>
      <c r="C22" s="9">
        <f>B22*1.2</f>
        <v>48120</v>
      </c>
    </row>
    <row r="23" spans="1:3" x14ac:dyDescent="0.25">
      <c r="A23" s="7" t="s">
        <v>132</v>
      </c>
      <c r="B23" s="8">
        <v>34710.050000000003</v>
      </c>
      <c r="C23" s="9">
        <f>B23*1.2</f>
        <v>41652.060000000005</v>
      </c>
    </row>
    <row r="24" spans="1:3" x14ac:dyDescent="0.25">
      <c r="A24" s="7" t="s">
        <v>50</v>
      </c>
      <c r="B24" s="8">
        <v>34000</v>
      </c>
      <c r="C24" s="9">
        <f>B24*1.2</f>
        <v>40800</v>
      </c>
    </row>
    <row r="25" spans="1:3" x14ac:dyDescent="0.25">
      <c r="A25" s="7" t="s">
        <v>160</v>
      </c>
      <c r="B25" s="8">
        <v>33974.949999999997</v>
      </c>
      <c r="C25" s="9">
        <f>B25*1.2</f>
        <v>40769.939999999995</v>
      </c>
    </row>
    <row r="26" spans="1:3" x14ac:dyDescent="0.25">
      <c r="A26" s="7" t="s">
        <v>161</v>
      </c>
      <c r="B26" s="8">
        <v>30735.350000000002</v>
      </c>
      <c r="C26" s="9">
        <f>B26*1.2</f>
        <v>36882.42</v>
      </c>
    </row>
    <row r="27" spans="1:3" x14ac:dyDescent="0.25">
      <c r="A27" s="7" t="s">
        <v>162</v>
      </c>
      <c r="B27" s="8">
        <v>30000</v>
      </c>
      <c r="C27" s="9">
        <f>B27*1.2</f>
        <v>36000</v>
      </c>
    </row>
    <row r="28" spans="1:3" x14ac:dyDescent="0.25">
      <c r="A28" s="7" t="s">
        <v>163</v>
      </c>
      <c r="B28" s="8">
        <v>29945.360000000001</v>
      </c>
      <c r="C28" s="9">
        <f>B28*1.2</f>
        <v>35934.432000000001</v>
      </c>
    </row>
    <row r="29" spans="1:3" x14ac:dyDescent="0.25">
      <c r="A29" s="7" t="s">
        <v>164</v>
      </c>
      <c r="B29" s="8">
        <v>29000</v>
      </c>
      <c r="C29" s="9">
        <f>B29*1.2</f>
        <v>34800</v>
      </c>
    </row>
    <row r="30" spans="1:3" x14ac:dyDescent="0.25">
      <c r="A30" s="7" t="s">
        <v>123</v>
      </c>
      <c r="B30" s="8">
        <v>28268</v>
      </c>
      <c r="C30" s="9">
        <f>B30*1.2</f>
        <v>33921.599999999999</v>
      </c>
    </row>
    <row r="31" spans="1:3" x14ac:dyDescent="0.25">
      <c r="A31" s="7" t="s">
        <v>88</v>
      </c>
      <c r="B31" s="8">
        <v>25658.800000000003</v>
      </c>
      <c r="C31" s="9">
        <f>B31*1.2</f>
        <v>30790.560000000001</v>
      </c>
    </row>
    <row r="32" spans="1:3" x14ac:dyDescent="0.25">
      <c r="A32" s="7" t="s">
        <v>165</v>
      </c>
      <c r="B32" s="8">
        <v>25038.62</v>
      </c>
      <c r="C32" s="9">
        <f>B32*1.2</f>
        <v>30046.343999999997</v>
      </c>
    </row>
    <row r="33" spans="1:3" x14ac:dyDescent="0.25">
      <c r="A33" s="7" t="s">
        <v>22</v>
      </c>
      <c r="B33" s="8">
        <v>25000</v>
      </c>
      <c r="C33" s="9">
        <f>B33*1.2</f>
        <v>30000</v>
      </c>
    </row>
    <row r="34" spans="1:3" x14ac:dyDescent="0.25">
      <c r="A34" s="7" t="s">
        <v>31</v>
      </c>
      <c r="B34" s="8">
        <v>21420</v>
      </c>
      <c r="C34" s="9">
        <f>B34*1.2</f>
        <v>25704</v>
      </c>
    </row>
    <row r="35" spans="1:3" x14ac:dyDescent="0.25">
      <c r="A35" s="7" t="s">
        <v>166</v>
      </c>
      <c r="B35" s="8">
        <v>21344</v>
      </c>
      <c r="C35" s="9">
        <f>B35*1.2</f>
        <v>25612.799999999999</v>
      </c>
    </row>
    <row r="36" spans="1:3" x14ac:dyDescent="0.25">
      <c r="A36" s="12" t="s">
        <v>3</v>
      </c>
      <c r="B36" s="16">
        <f>SUM(B9:B35)</f>
        <v>3816968.59</v>
      </c>
      <c r="C36" s="16">
        <f>SUM(C9:C35)</f>
        <v>4580362.3079999983</v>
      </c>
    </row>
    <row r="37" spans="1:3" x14ac:dyDescent="0.25">
      <c r="B37" s="2"/>
      <c r="C37" s="3"/>
    </row>
    <row r="38" spans="1:3" x14ac:dyDescent="0.25">
      <c r="B38" s="2"/>
      <c r="C38" s="3"/>
    </row>
    <row r="39" spans="1:3" x14ac:dyDescent="0.25">
      <c r="B39" s="2"/>
      <c r="C39" s="3"/>
    </row>
    <row r="40" spans="1:3" x14ac:dyDescent="0.25">
      <c r="B40" s="2"/>
      <c r="C40" s="3"/>
    </row>
    <row r="41" spans="1:3" x14ac:dyDescent="0.25">
      <c r="B41" s="2"/>
      <c r="C41" s="3"/>
    </row>
    <row r="42" spans="1:3" x14ac:dyDescent="0.25">
      <c r="B42" s="2"/>
      <c r="C42" s="3"/>
    </row>
    <row r="43" spans="1:3" x14ac:dyDescent="0.25">
      <c r="B43" s="2"/>
      <c r="C43" s="3"/>
    </row>
    <row r="44" spans="1:3" x14ac:dyDescent="0.25">
      <c r="B44" s="2"/>
      <c r="C44" s="3"/>
    </row>
    <row r="45" spans="1:3" x14ac:dyDescent="0.25">
      <c r="B45" s="2"/>
      <c r="C45" s="3"/>
    </row>
    <row r="46" spans="1:3" x14ac:dyDescent="0.25">
      <c r="B46" s="2"/>
      <c r="C46" s="3"/>
    </row>
    <row r="47" spans="1:3" x14ac:dyDescent="0.25">
      <c r="B47" s="2"/>
      <c r="C47" s="3"/>
    </row>
    <row r="48" spans="1:3" x14ac:dyDescent="0.25">
      <c r="B48" s="2"/>
      <c r="C48" s="3"/>
    </row>
  </sheetData>
  <mergeCells count="1">
    <mergeCell ref="A6:C6"/>
  </mergeCells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C000"/>
  </sheetPr>
  <dimension ref="A6:C77"/>
  <sheetViews>
    <sheetView showGridLines="0" tabSelected="1" workbookViewId="0">
      <selection activeCell="A8" sqref="A8"/>
    </sheetView>
  </sheetViews>
  <sheetFormatPr defaultColWidth="8.7109375" defaultRowHeight="15" x14ac:dyDescent="0.25"/>
  <cols>
    <col min="1" max="1" width="44.7109375" bestFit="1" customWidth="1"/>
    <col min="2" max="2" width="18.7109375" bestFit="1" customWidth="1"/>
    <col min="3" max="3" width="17.7109375" bestFit="1" customWidth="1"/>
  </cols>
  <sheetData>
    <row r="6" spans="1:3" s="1" customFormat="1" x14ac:dyDescent="0.25">
      <c r="A6" s="17" t="s">
        <v>10</v>
      </c>
      <c r="B6" s="18"/>
      <c r="C6" s="19"/>
    </row>
    <row r="7" spans="1:3" s="1" customFormat="1" x14ac:dyDescent="0.25">
      <c r="A7"/>
      <c r="B7"/>
      <c r="C7"/>
    </row>
    <row r="8" spans="1:3" s="1" customFormat="1" x14ac:dyDescent="0.25">
      <c r="A8" s="10" t="s">
        <v>0</v>
      </c>
      <c r="B8" s="11" t="s">
        <v>1</v>
      </c>
      <c r="C8" s="12" t="s">
        <v>2</v>
      </c>
    </row>
    <row r="9" spans="1:3" x14ac:dyDescent="0.25">
      <c r="A9" s="4" t="s">
        <v>5</v>
      </c>
      <c r="B9" s="5">
        <v>895336.49</v>
      </c>
      <c r="C9" s="9">
        <f>B9*1.2</f>
        <v>1074403.7879999999</v>
      </c>
    </row>
    <row r="10" spans="1:3" x14ac:dyDescent="0.25">
      <c r="A10" s="7" t="s">
        <v>64</v>
      </c>
      <c r="B10" s="8">
        <v>588780.68000000017</v>
      </c>
      <c r="C10" s="9">
        <f>B10*1.2</f>
        <v>706536.81600000022</v>
      </c>
    </row>
    <row r="11" spans="1:3" x14ac:dyDescent="0.25">
      <c r="A11" s="7" t="s">
        <v>141</v>
      </c>
      <c r="B11" s="8">
        <v>537223.94999999995</v>
      </c>
      <c r="C11" s="9">
        <f>B11*1.2</f>
        <v>644668.73999999987</v>
      </c>
    </row>
    <row r="12" spans="1:3" x14ac:dyDescent="0.25">
      <c r="A12" s="7" t="s">
        <v>167</v>
      </c>
      <c r="B12" s="8">
        <v>454518.88</v>
      </c>
      <c r="C12" s="9">
        <f>B12*1.2</f>
        <v>545422.65599999996</v>
      </c>
    </row>
    <row r="13" spans="1:3" x14ac:dyDescent="0.25">
      <c r="A13" s="7" t="s">
        <v>168</v>
      </c>
      <c r="B13" s="8">
        <v>332794.87</v>
      </c>
      <c r="C13" s="9">
        <f>B13*1.2</f>
        <v>399353.84399999998</v>
      </c>
    </row>
    <row r="14" spans="1:3" x14ac:dyDescent="0.25">
      <c r="A14" s="7" t="s">
        <v>169</v>
      </c>
      <c r="B14" s="8">
        <v>288000</v>
      </c>
      <c r="C14" s="9">
        <f>B14*1.2</f>
        <v>345600</v>
      </c>
    </row>
    <row r="15" spans="1:3" x14ac:dyDescent="0.25">
      <c r="A15" s="7" t="s">
        <v>170</v>
      </c>
      <c r="B15" s="8">
        <v>271449.69</v>
      </c>
      <c r="C15" s="9">
        <f>B15*1.2</f>
        <v>325739.62799999997</v>
      </c>
    </row>
    <row r="16" spans="1:3" x14ac:dyDescent="0.25">
      <c r="A16" s="7" t="s">
        <v>171</v>
      </c>
      <c r="B16" s="8">
        <v>264686.3</v>
      </c>
      <c r="C16" s="9">
        <f>B16*1.2</f>
        <v>317623.56</v>
      </c>
    </row>
    <row r="17" spans="1:3" x14ac:dyDescent="0.25">
      <c r="A17" s="7" t="s">
        <v>172</v>
      </c>
      <c r="B17" s="8">
        <v>256900.84000000003</v>
      </c>
      <c r="C17" s="9">
        <f>B17*1.2</f>
        <v>308281.00800000003</v>
      </c>
    </row>
    <row r="18" spans="1:3" x14ac:dyDescent="0.25">
      <c r="A18" s="7" t="s">
        <v>173</v>
      </c>
      <c r="B18" s="8">
        <v>216000</v>
      </c>
      <c r="C18" s="9">
        <f>B18*1.2</f>
        <v>259200</v>
      </c>
    </row>
    <row r="19" spans="1:3" x14ac:dyDescent="0.25">
      <c r="A19" s="7" t="s">
        <v>174</v>
      </c>
      <c r="B19" s="8">
        <v>214316.50999999998</v>
      </c>
      <c r="C19" s="9">
        <f>B19*1.2</f>
        <v>257179.81199999998</v>
      </c>
    </row>
    <row r="20" spans="1:3" x14ac:dyDescent="0.25">
      <c r="A20" s="7" t="s">
        <v>123</v>
      </c>
      <c r="B20" s="8">
        <v>200465.41</v>
      </c>
      <c r="C20" s="9">
        <f>B20*1.2</f>
        <v>240558.492</v>
      </c>
    </row>
    <row r="21" spans="1:3" x14ac:dyDescent="0.25">
      <c r="A21" s="7" t="s">
        <v>175</v>
      </c>
      <c r="B21" s="8">
        <v>183000</v>
      </c>
      <c r="C21" s="9">
        <f>B21*1.2</f>
        <v>219600</v>
      </c>
    </row>
    <row r="22" spans="1:3" x14ac:dyDescent="0.25">
      <c r="A22" s="7" t="s">
        <v>176</v>
      </c>
      <c r="B22" s="8">
        <v>181617.8</v>
      </c>
      <c r="C22" s="9">
        <f>B22*1.2</f>
        <v>217941.36</v>
      </c>
    </row>
    <row r="23" spans="1:3" x14ac:dyDescent="0.25">
      <c r="A23" s="7" t="s">
        <v>54</v>
      </c>
      <c r="B23" s="8">
        <v>173719.8</v>
      </c>
      <c r="C23" s="9">
        <f>B23*1.2</f>
        <v>208463.75999999998</v>
      </c>
    </row>
    <row r="24" spans="1:3" x14ac:dyDescent="0.25">
      <c r="A24" s="7" t="s">
        <v>163</v>
      </c>
      <c r="B24" s="8">
        <v>154100.40000000002</v>
      </c>
      <c r="C24" s="9">
        <f>B24*1.2</f>
        <v>184920.48</v>
      </c>
    </row>
    <row r="25" spans="1:3" x14ac:dyDescent="0.25">
      <c r="A25" s="7" t="s">
        <v>62</v>
      </c>
      <c r="B25" s="8">
        <v>141248.16999999998</v>
      </c>
      <c r="C25" s="9">
        <f>B25*1.2</f>
        <v>169497.80399999997</v>
      </c>
    </row>
    <row r="26" spans="1:3" x14ac:dyDescent="0.25">
      <c r="A26" s="7" t="s">
        <v>177</v>
      </c>
      <c r="B26" s="8">
        <v>117716.62</v>
      </c>
      <c r="C26" s="9">
        <f>B26*1.2</f>
        <v>141259.94399999999</v>
      </c>
    </row>
    <row r="27" spans="1:3" x14ac:dyDescent="0.25">
      <c r="A27" s="7" t="s">
        <v>178</v>
      </c>
      <c r="B27" s="8">
        <v>111068.19</v>
      </c>
      <c r="C27" s="9">
        <f>B27*1.2</f>
        <v>133281.82800000001</v>
      </c>
    </row>
    <row r="28" spans="1:3" x14ac:dyDescent="0.25">
      <c r="A28" s="7" t="s">
        <v>117</v>
      </c>
      <c r="B28" s="8">
        <v>110818.6</v>
      </c>
      <c r="C28" s="9">
        <f>B28*1.2</f>
        <v>132982.32</v>
      </c>
    </row>
    <row r="29" spans="1:3" x14ac:dyDescent="0.25">
      <c r="A29" s="7" t="s">
        <v>179</v>
      </c>
      <c r="B29" s="8">
        <v>108000</v>
      </c>
      <c r="C29" s="9">
        <f>B29*1.2</f>
        <v>129600</v>
      </c>
    </row>
    <row r="30" spans="1:3" x14ac:dyDescent="0.25">
      <c r="A30" s="7" t="s">
        <v>180</v>
      </c>
      <c r="B30" s="8">
        <v>78992</v>
      </c>
      <c r="C30" s="9">
        <f>B30*1.2</f>
        <v>94790.399999999994</v>
      </c>
    </row>
    <row r="31" spans="1:3" x14ac:dyDescent="0.25">
      <c r="A31" s="7" t="s">
        <v>181</v>
      </c>
      <c r="B31" s="8">
        <v>71786.569999999992</v>
      </c>
      <c r="C31" s="9">
        <f>B31*1.2</f>
        <v>86143.883999999991</v>
      </c>
    </row>
    <row r="32" spans="1:3" x14ac:dyDescent="0.25">
      <c r="A32" s="7" t="s">
        <v>182</v>
      </c>
      <c r="B32" s="8">
        <v>71471.19</v>
      </c>
      <c r="C32" s="9">
        <f>B32*1.2</f>
        <v>85765.428</v>
      </c>
    </row>
    <row r="33" spans="1:3" x14ac:dyDescent="0.25">
      <c r="A33" s="7" t="s">
        <v>183</v>
      </c>
      <c r="B33" s="8">
        <v>69817</v>
      </c>
      <c r="C33" s="9">
        <f>B33*1.2</f>
        <v>83780.399999999994</v>
      </c>
    </row>
    <row r="34" spans="1:3" x14ac:dyDescent="0.25">
      <c r="A34" s="7" t="s">
        <v>6</v>
      </c>
      <c r="B34" s="8">
        <v>68500</v>
      </c>
      <c r="C34" s="9">
        <f>B34*1.2</f>
        <v>82200</v>
      </c>
    </row>
    <row r="35" spans="1:3" x14ac:dyDescent="0.25">
      <c r="A35" s="7" t="s">
        <v>37</v>
      </c>
      <c r="B35" s="8">
        <v>65792.22</v>
      </c>
      <c r="C35" s="9">
        <f>B35*1.2</f>
        <v>78950.664000000004</v>
      </c>
    </row>
    <row r="36" spans="1:3" x14ac:dyDescent="0.25">
      <c r="A36" s="7" t="s">
        <v>82</v>
      </c>
      <c r="B36" s="8">
        <v>65520</v>
      </c>
      <c r="C36" s="9">
        <f>B36*1.2</f>
        <v>78624</v>
      </c>
    </row>
    <row r="37" spans="1:3" x14ac:dyDescent="0.25">
      <c r="A37" s="7" t="s">
        <v>184</v>
      </c>
      <c r="B37" s="8">
        <v>63736.56</v>
      </c>
      <c r="C37" s="9">
        <f>B37*1.2</f>
        <v>76483.871999999988</v>
      </c>
    </row>
    <row r="38" spans="1:3" x14ac:dyDescent="0.25">
      <c r="A38" s="7" t="s">
        <v>185</v>
      </c>
      <c r="B38" s="8">
        <v>56781.899999999994</v>
      </c>
      <c r="C38" s="9">
        <f>B38*1.2</f>
        <v>68138.279999999984</v>
      </c>
    </row>
    <row r="39" spans="1:3" x14ac:dyDescent="0.25">
      <c r="A39" s="7" t="s">
        <v>147</v>
      </c>
      <c r="B39" s="8">
        <v>48895.08</v>
      </c>
      <c r="C39" s="9">
        <f>B39*1.2</f>
        <v>58674.095999999998</v>
      </c>
    </row>
    <row r="40" spans="1:3" x14ac:dyDescent="0.25">
      <c r="A40" s="7" t="s">
        <v>50</v>
      </c>
      <c r="B40" s="8">
        <v>48329.74</v>
      </c>
      <c r="C40" s="9">
        <f>B40*1.2</f>
        <v>57995.687999999995</v>
      </c>
    </row>
    <row r="41" spans="1:3" x14ac:dyDescent="0.25">
      <c r="A41" s="7" t="s">
        <v>186</v>
      </c>
      <c r="B41" s="8">
        <v>46865.08</v>
      </c>
      <c r="C41" s="9">
        <f>B41*1.2</f>
        <v>56238.095999999998</v>
      </c>
    </row>
    <row r="42" spans="1:3" x14ac:dyDescent="0.25">
      <c r="A42" s="7" t="s">
        <v>187</v>
      </c>
      <c r="B42" s="8">
        <v>45500</v>
      </c>
      <c r="C42" s="9">
        <f>B42*1.2</f>
        <v>54600</v>
      </c>
    </row>
    <row r="43" spans="1:3" x14ac:dyDescent="0.25">
      <c r="A43" s="7" t="s">
        <v>144</v>
      </c>
      <c r="B43" s="8">
        <v>41730.36</v>
      </c>
      <c r="C43" s="9">
        <f>B43*1.2</f>
        <v>50076.432000000001</v>
      </c>
    </row>
    <row r="44" spans="1:3" x14ac:dyDescent="0.25">
      <c r="A44" s="7" t="s">
        <v>188</v>
      </c>
      <c r="B44" s="8">
        <v>41000</v>
      </c>
      <c r="C44" s="9">
        <f>B44*1.2</f>
        <v>49200</v>
      </c>
    </row>
    <row r="45" spans="1:3" x14ac:dyDescent="0.25">
      <c r="A45" s="7" t="s">
        <v>114</v>
      </c>
      <c r="B45" s="8">
        <v>38880</v>
      </c>
      <c r="C45" s="9">
        <f>B45*1.2</f>
        <v>46656</v>
      </c>
    </row>
    <row r="46" spans="1:3" x14ac:dyDescent="0.25">
      <c r="A46" s="7" t="s">
        <v>31</v>
      </c>
      <c r="B46" s="8">
        <v>38772.460000000006</v>
      </c>
      <c r="C46" s="9">
        <f>B46*1.2</f>
        <v>46526.952000000005</v>
      </c>
    </row>
    <row r="47" spans="1:3" x14ac:dyDescent="0.25">
      <c r="A47" s="7" t="s">
        <v>189</v>
      </c>
      <c r="B47" s="8">
        <v>35402.28</v>
      </c>
      <c r="C47" s="9">
        <f>B47*1.2</f>
        <v>42482.735999999997</v>
      </c>
    </row>
    <row r="48" spans="1:3" x14ac:dyDescent="0.25">
      <c r="A48" s="7" t="s">
        <v>116</v>
      </c>
      <c r="B48" s="8">
        <v>33495.760000000002</v>
      </c>
      <c r="C48" s="9">
        <f>B48*1.2</f>
        <v>40194.912000000004</v>
      </c>
    </row>
    <row r="49" spans="1:3" x14ac:dyDescent="0.25">
      <c r="A49" s="7" t="s">
        <v>190</v>
      </c>
      <c r="B49" s="8">
        <v>32566</v>
      </c>
      <c r="C49" s="9">
        <f>B49*1.2</f>
        <v>39079.199999999997</v>
      </c>
    </row>
    <row r="50" spans="1:3" x14ac:dyDescent="0.25">
      <c r="A50" s="7" t="s">
        <v>88</v>
      </c>
      <c r="B50" s="8">
        <v>31654.27</v>
      </c>
      <c r="C50" s="9">
        <f>B50*1.2</f>
        <v>37985.123999999996</v>
      </c>
    </row>
    <row r="51" spans="1:3" x14ac:dyDescent="0.25">
      <c r="A51" s="7" t="s">
        <v>191</v>
      </c>
      <c r="B51" s="8">
        <v>31407</v>
      </c>
      <c r="C51" s="9">
        <f>B51*1.2</f>
        <v>37688.400000000001</v>
      </c>
    </row>
    <row r="52" spans="1:3" x14ac:dyDescent="0.25">
      <c r="A52" s="7" t="s">
        <v>115</v>
      </c>
      <c r="B52" s="8">
        <v>30966</v>
      </c>
      <c r="C52" s="9">
        <f>B52*1.2</f>
        <v>37159.199999999997</v>
      </c>
    </row>
    <row r="53" spans="1:3" x14ac:dyDescent="0.25">
      <c r="A53" s="7" t="s">
        <v>87</v>
      </c>
      <c r="B53" s="8">
        <v>29876</v>
      </c>
      <c r="C53" s="9">
        <f>B53*1.2</f>
        <v>35851.199999999997</v>
      </c>
    </row>
    <row r="54" spans="1:3" x14ac:dyDescent="0.25">
      <c r="A54" s="7" t="s">
        <v>192</v>
      </c>
      <c r="B54" s="8">
        <v>29543</v>
      </c>
      <c r="C54" s="9">
        <f>B54*1.2</f>
        <v>35451.599999999999</v>
      </c>
    </row>
    <row r="55" spans="1:3" x14ac:dyDescent="0.25">
      <c r="A55" s="7" t="s">
        <v>51</v>
      </c>
      <c r="B55" s="8">
        <v>28820</v>
      </c>
      <c r="C55" s="9">
        <f>B55*1.2</f>
        <v>34584</v>
      </c>
    </row>
    <row r="56" spans="1:3" x14ac:dyDescent="0.25">
      <c r="A56" s="7" t="s">
        <v>7</v>
      </c>
      <c r="B56" s="8">
        <v>28580.769999999993</v>
      </c>
      <c r="C56" s="9">
        <f>B56*1.2</f>
        <v>34296.923999999992</v>
      </c>
    </row>
    <row r="57" spans="1:3" x14ac:dyDescent="0.25">
      <c r="A57" s="7" t="s">
        <v>89</v>
      </c>
      <c r="B57" s="8">
        <v>26700</v>
      </c>
      <c r="C57" s="9">
        <f>B57*1.2</f>
        <v>32040</v>
      </c>
    </row>
    <row r="58" spans="1:3" x14ac:dyDescent="0.25">
      <c r="A58" s="7" t="s">
        <v>193</v>
      </c>
      <c r="B58" s="8">
        <v>26445</v>
      </c>
      <c r="C58" s="9">
        <f>B58*1.2</f>
        <v>31734</v>
      </c>
    </row>
    <row r="59" spans="1:3" x14ac:dyDescent="0.25">
      <c r="A59" s="7" t="s">
        <v>124</v>
      </c>
      <c r="B59" s="8">
        <v>24567.93</v>
      </c>
      <c r="C59" s="9">
        <f>B59*1.2</f>
        <v>29481.516</v>
      </c>
    </row>
    <row r="60" spans="1:3" x14ac:dyDescent="0.25">
      <c r="A60" s="7" t="s">
        <v>35</v>
      </c>
      <c r="B60" s="8">
        <v>24484.26</v>
      </c>
      <c r="C60" s="9">
        <f>B60*1.2</f>
        <v>29381.111999999997</v>
      </c>
    </row>
    <row r="61" spans="1:3" x14ac:dyDescent="0.25">
      <c r="A61" s="7" t="s">
        <v>194</v>
      </c>
      <c r="B61" s="8">
        <v>23244</v>
      </c>
      <c r="C61" s="9">
        <f>B61*1.2</f>
        <v>27892.799999999999</v>
      </c>
    </row>
    <row r="62" spans="1:3" x14ac:dyDescent="0.25">
      <c r="A62" s="7" t="s">
        <v>84</v>
      </c>
      <c r="B62" s="8">
        <v>23100</v>
      </c>
      <c r="C62" s="9">
        <f>B62*1.2</f>
        <v>27720</v>
      </c>
    </row>
    <row r="63" spans="1:3" x14ac:dyDescent="0.25">
      <c r="A63" s="7" t="s">
        <v>195</v>
      </c>
      <c r="B63" s="8">
        <v>21548.739999999998</v>
      </c>
      <c r="C63" s="9">
        <f>B63*1.2</f>
        <v>25858.487999999998</v>
      </c>
    </row>
    <row r="64" spans="1:3" x14ac:dyDescent="0.25">
      <c r="A64" s="7" t="s">
        <v>196</v>
      </c>
      <c r="B64" s="8">
        <v>20833.330000000002</v>
      </c>
      <c r="C64" s="9">
        <f>B64*1.2</f>
        <v>24999.996000000003</v>
      </c>
    </row>
    <row r="65" spans="1:3" x14ac:dyDescent="0.25">
      <c r="A65" s="12" t="s">
        <v>3</v>
      </c>
      <c r="B65" s="16">
        <f>SUM(B9:B64)</f>
        <v>7267367.7000000002</v>
      </c>
      <c r="C65" s="16">
        <f>SUM(C9:C64)</f>
        <v>8720841.2400000021</v>
      </c>
    </row>
    <row r="66" spans="1:3" x14ac:dyDescent="0.25">
      <c r="B66" s="2"/>
      <c r="C66" s="3"/>
    </row>
    <row r="67" spans="1:3" x14ac:dyDescent="0.25">
      <c r="B67" s="2"/>
      <c r="C67" s="3"/>
    </row>
    <row r="68" spans="1:3" x14ac:dyDescent="0.25">
      <c r="B68" s="2"/>
      <c r="C68" s="3"/>
    </row>
    <row r="69" spans="1:3" x14ac:dyDescent="0.25">
      <c r="B69" s="2"/>
      <c r="C69" s="3"/>
    </row>
    <row r="70" spans="1:3" x14ac:dyDescent="0.25">
      <c r="B70" s="2"/>
      <c r="C70" s="3"/>
    </row>
    <row r="71" spans="1:3" x14ac:dyDescent="0.25">
      <c r="B71" s="2"/>
      <c r="C71" s="3"/>
    </row>
    <row r="72" spans="1:3" x14ac:dyDescent="0.25">
      <c r="B72" s="2"/>
      <c r="C72" s="3"/>
    </row>
    <row r="73" spans="1:3" x14ac:dyDescent="0.25">
      <c r="B73" s="2"/>
      <c r="C73" s="3"/>
    </row>
    <row r="74" spans="1:3" x14ac:dyDescent="0.25">
      <c r="B74" s="2"/>
      <c r="C74" s="3"/>
    </row>
    <row r="75" spans="1:3" x14ac:dyDescent="0.25">
      <c r="B75" s="2"/>
      <c r="C75" s="3"/>
    </row>
    <row r="76" spans="1:3" x14ac:dyDescent="0.25">
      <c r="B76" s="2"/>
      <c r="C76" s="3"/>
    </row>
    <row r="77" spans="1:3" x14ac:dyDescent="0.25">
      <c r="B77" s="2"/>
      <c r="C77" s="3"/>
    </row>
  </sheetData>
  <mergeCells count="1">
    <mergeCell ref="A6:C6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A6:E43"/>
  <sheetViews>
    <sheetView showGridLines="0" workbookViewId="0">
      <selection activeCell="A9" sqref="A9"/>
    </sheetView>
  </sheetViews>
  <sheetFormatPr defaultColWidth="8.7109375" defaultRowHeight="15" x14ac:dyDescent="0.25"/>
  <cols>
    <col min="1" max="1" width="44.7109375" bestFit="1" customWidth="1"/>
    <col min="2" max="2" width="18.7109375" bestFit="1" customWidth="1"/>
    <col min="3" max="3" width="17.7109375" bestFit="1" customWidth="1"/>
  </cols>
  <sheetData>
    <row r="6" spans="1:5" x14ac:dyDescent="0.25">
      <c r="A6" s="17" t="s">
        <v>10</v>
      </c>
      <c r="B6" s="18"/>
      <c r="C6" s="19"/>
    </row>
    <row r="8" spans="1:5" s="1" customFormat="1" x14ac:dyDescent="0.25">
      <c r="A8" s="10" t="s">
        <v>0</v>
      </c>
      <c r="B8" s="11" t="s">
        <v>1</v>
      </c>
      <c r="C8" s="12" t="s">
        <v>2</v>
      </c>
    </row>
    <row r="9" spans="1:5" x14ac:dyDescent="0.25">
      <c r="A9" s="4" t="s">
        <v>5</v>
      </c>
      <c r="B9" s="5">
        <v>938025.91</v>
      </c>
      <c r="C9" s="6">
        <f t="shared" ref="C9:C30" si="0">B9*1.2</f>
        <v>1125631.0919999999</v>
      </c>
    </row>
    <row r="10" spans="1:5" x14ac:dyDescent="0.25">
      <c r="A10" s="7" t="s">
        <v>18</v>
      </c>
      <c r="B10" s="8">
        <v>231772.76</v>
      </c>
      <c r="C10" s="9">
        <f t="shared" si="0"/>
        <v>278127.31199999998</v>
      </c>
    </row>
    <row r="11" spans="1:5" x14ac:dyDescent="0.25">
      <c r="A11" s="7" t="s">
        <v>19</v>
      </c>
      <c r="B11" s="8">
        <v>200000</v>
      </c>
      <c r="C11" s="9">
        <f t="shared" si="0"/>
        <v>240000</v>
      </c>
    </row>
    <row r="12" spans="1:5" x14ac:dyDescent="0.25">
      <c r="A12" s="7" t="s">
        <v>20</v>
      </c>
      <c r="B12" s="8">
        <v>101088</v>
      </c>
      <c r="C12" s="9">
        <f t="shared" si="0"/>
        <v>121305.59999999999</v>
      </c>
      <c r="E12" t="s">
        <v>17</v>
      </c>
    </row>
    <row r="13" spans="1:5" x14ac:dyDescent="0.25">
      <c r="A13" s="7" t="s">
        <v>6</v>
      </c>
      <c r="B13" s="8">
        <v>86000</v>
      </c>
      <c r="C13" s="9">
        <f t="shared" si="0"/>
        <v>103200</v>
      </c>
    </row>
    <row r="14" spans="1:5" x14ac:dyDescent="0.25">
      <c r="A14" s="7" t="s">
        <v>21</v>
      </c>
      <c r="B14" s="8">
        <v>79797</v>
      </c>
      <c r="C14" s="9">
        <f t="shared" si="0"/>
        <v>95756.4</v>
      </c>
    </row>
    <row r="15" spans="1:5" x14ac:dyDescent="0.25">
      <c r="A15" s="7" t="s">
        <v>22</v>
      </c>
      <c r="B15" s="8">
        <v>67799.600000000006</v>
      </c>
      <c r="C15" s="9">
        <f t="shared" si="0"/>
        <v>81359.520000000004</v>
      </c>
    </row>
    <row r="16" spans="1:5" x14ac:dyDescent="0.25">
      <c r="A16" s="7" t="s">
        <v>23</v>
      </c>
      <c r="B16" s="8">
        <v>51499.880000000005</v>
      </c>
      <c r="C16" s="9">
        <f t="shared" si="0"/>
        <v>61799.856</v>
      </c>
    </row>
    <row r="17" spans="1:3" x14ac:dyDescent="0.25">
      <c r="A17" s="7" t="s">
        <v>24</v>
      </c>
      <c r="B17" s="8">
        <v>48413</v>
      </c>
      <c r="C17" s="9">
        <f t="shared" si="0"/>
        <v>58095.6</v>
      </c>
    </row>
    <row r="18" spans="1:3" x14ac:dyDescent="0.25">
      <c r="A18" s="7" t="s">
        <v>25</v>
      </c>
      <c r="B18" s="8">
        <v>35721.22</v>
      </c>
      <c r="C18" s="9">
        <f t="shared" si="0"/>
        <v>42865.464</v>
      </c>
    </row>
    <row r="19" spans="1:3" x14ac:dyDescent="0.25">
      <c r="A19" s="7" t="s">
        <v>26</v>
      </c>
      <c r="B19" s="8">
        <v>35000</v>
      </c>
      <c r="C19" s="9">
        <f t="shared" si="0"/>
        <v>42000</v>
      </c>
    </row>
    <row r="20" spans="1:3" x14ac:dyDescent="0.25">
      <c r="A20" s="7" t="s">
        <v>27</v>
      </c>
      <c r="B20" s="8">
        <v>35000</v>
      </c>
      <c r="C20" s="9">
        <f t="shared" si="0"/>
        <v>42000</v>
      </c>
    </row>
    <row r="21" spans="1:3" x14ac:dyDescent="0.25">
      <c r="A21" s="7" t="s">
        <v>28</v>
      </c>
      <c r="B21" s="8">
        <v>30000</v>
      </c>
      <c r="C21" s="9">
        <f t="shared" si="0"/>
        <v>36000</v>
      </c>
    </row>
    <row r="22" spans="1:3" x14ac:dyDescent="0.25">
      <c r="A22" s="7" t="s">
        <v>29</v>
      </c>
      <c r="B22" s="8">
        <v>30000</v>
      </c>
      <c r="C22" s="9">
        <f t="shared" si="0"/>
        <v>36000</v>
      </c>
    </row>
    <row r="23" spans="1:3" x14ac:dyDescent="0.25">
      <c r="A23" s="7" t="s">
        <v>30</v>
      </c>
      <c r="B23" s="8">
        <v>28922.13</v>
      </c>
      <c r="C23" s="9">
        <f t="shared" si="0"/>
        <v>34706.555999999997</v>
      </c>
    </row>
    <row r="24" spans="1:3" x14ac:dyDescent="0.25">
      <c r="A24" s="7" t="s">
        <v>31</v>
      </c>
      <c r="B24" s="8">
        <v>28150</v>
      </c>
      <c r="C24" s="9">
        <f t="shared" si="0"/>
        <v>33780</v>
      </c>
    </row>
    <row r="25" spans="1:3" x14ac:dyDescent="0.25">
      <c r="A25" s="7" t="s">
        <v>32</v>
      </c>
      <c r="B25" s="8">
        <v>25000</v>
      </c>
      <c r="C25" s="9">
        <f t="shared" si="0"/>
        <v>30000</v>
      </c>
    </row>
    <row r="26" spans="1:3" x14ac:dyDescent="0.25">
      <c r="A26" s="7" t="s">
        <v>33</v>
      </c>
      <c r="B26" s="8">
        <v>25000</v>
      </c>
      <c r="C26" s="9">
        <f t="shared" si="0"/>
        <v>30000</v>
      </c>
    </row>
    <row r="27" spans="1:3" x14ac:dyDescent="0.25">
      <c r="A27" s="7" t="s">
        <v>34</v>
      </c>
      <c r="B27" s="8">
        <v>24723.599999999999</v>
      </c>
      <c r="C27" s="9">
        <f t="shared" si="0"/>
        <v>29668.319999999996</v>
      </c>
    </row>
    <row r="28" spans="1:3" x14ac:dyDescent="0.25">
      <c r="A28" s="7" t="s">
        <v>35</v>
      </c>
      <c r="B28" s="8">
        <v>23565.22</v>
      </c>
      <c r="C28" s="9">
        <f t="shared" si="0"/>
        <v>28278.263999999999</v>
      </c>
    </row>
    <row r="29" spans="1:3" x14ac:dyDescent="0.25">
      <c r="A29" s="7" t="s">
        <v>7</v>
      </c>
      <c r="B29" s="8">
        <v>23061.129999999994</v>
      </c>
      <c r="C29" s="9">
        <f t="shared" si="0"/>
        <v>27673.355999999992</v>
      </c>
    </row>
    <row r="30" spans="1:3" x14ac:dyDescent="0.25">
      <c r="A30" s="7" t="s">
        <v>36</v>
      </c>
      <c r="B30" s="8">
        <v>21004</v>
      </c>
      <c r="C30" s="9">
        <f t="shared" si="0"/>
        <v>25204.799999999999</v>
      </c>
    </row>
    <row r="31" spans="1:3" x14ac:dyDescent="0.25">
      <c r="A31" s="12" t="s">
        <v>3</v>
      </c>
      <c r="B31" s="16">
        <f>SUM(B9:B30)</f>
        <v>2169543.4499999997</v>
      </c>
      <c r="C31" s="16">
        <f>SUM(C9:C30)</f>
        <v>2603452.1399999997</v>
      </c>
    </row>
    <row r="32" spans="1:3" x14ac:dyDescent="0.25">
      <c r="B32" s="2"/>
      <c r="C32" s="3"/>
    </row>
    <row r="33" spans="2:3" x14ac:dyDescent="0.25">
      <c r="B33" s="2"/>
      <c r="C33" s="3"/>
    </row>
    <row r="34" spans="2:3" x14ac:dyDescent="0.25">
      <c r="B34" s="2"/>
      <c r="C34" s="3"/>
    </row>
    <row r="35" spans="2:3" x14ac:dyDescent="0.25">
      <c r="B35" s="2"/>
      <c r="C35" s="3"/>
    </row>
    <row r="36" spans="2:3" x14ac:dyDescent="0.25">
      <c r="B36" s="2"/>
      <c r="C36" s="3"/>
    </row>
    <row r="37" spans="2:3" x14ac:dyDescent="0.25">
      <c r="B37" s="2"/>
      <c r="C37" s="3"/>
    </row>
    <row r="38" spans="2:3" x14ac:dyDescent="0.25">
      <c r="B38" s="2"/>
      <c r="C38" s="3"/>
    </row>
    <row r="39" spans="2:3" x14ac:dyDescent="0.25">
      <c r="B39" s="2"/>
      <c r="C39" s="3"/>
    </row>
    <row r="40" spans="2:3" x14ac:dyDescent="0.25">
      <c r="B40" s="2"/>
      <c r="C40" s="3"/>
    </row>
    <row r="41" spans="2:3" x14ac:dyDescent="0.25">
      <c r="B41" s="2"/>
      <c r="C41" s="3"/>
    </row>
    <row r="42" spans="2:3" x14ac:dyDescent="0.25">
      <c r="B42" s="2"/>
      <c r="C42" s="3"/>
    </row>
    <row r="43" spans="2:3" x14ac:dyDescent="0.25">
      <c r="B43" s="2"/>
      <c r="C43" s="3"/>
    </row>
  </sheetData>
  <mergeCells count="1">
    <mergeCell ref="A6:C6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</sheetPr>
  <dimension ref="A6:C39"/>
  <sheetViews>
    <sheetView showGridLines="0" workbookViewId="0">
      <selection activeCell="A27" sqref="A27:C27"/>
    </sheetView>
  </sheetViews>
  <sheetFormatPr defaultColWidth="8.7109375" defaultRowHeight="15" x14ac:dyDescent="0.25"/>
  <cols>
    <col min="1" max="1" width="44.7109375" bestFit="1" customWidth="1"/>
    <col min="2" max="2" width="18.7109375" bestFit="1" customWidth="1"/>
    <col min="3" max="3" width="17.7109375" bestFit="1" customWidth="1"/>
  </cols>
  <sheetData>
    <row r="6" spans="1:3" x14ac:dyDescent="0.25">
      <c r="A6" s="17" t="s">
        <v>10</v>
      </c>
      <c r="B6" s="18"/>
      <c r="C6" s="19"/>
    </row>
    <row r="8" spans="1:3" s="1" customFormat="1" x14ac:dyDescent="0.25">
      <c r="A8" s="10" t="s">
        <v>0</v>
      </c>
      <c r="B8" s="11" t="s">
        <v>1</v>
      </c>
      <c r="C8" s="12" t="s">
        <v>2</v>
      </c>
    </row>
    <row r="9" spans="1:3" x14ac:dyDescent="0.25">
      <c r="A9" s="4" t="s">
        <v>5</v>
      </c>
      <c r="B9" s="5">
        <v>866866.63999999838</v>
      </c>
      <c r="C9" s="9">
        <f t="shared" ref="C9:C26" si="0">B9*1.2</f>
        <v>1040239.967999998</v>
      </c>
    </row>
    <row r="10" spans="1:3" x14ac:dyDescent="0.25">
      <c r="A10" s="7" t="s">
        <v>37</v>
      </c>
      <c r="B10" s="8">
        <v>351862.68</v>
      </c>
      <c r="C10" s="9">
        <f t="shared" si="0"/>
        <v>422235.21599999996</v>
      </c>
    </row>
    <row r="11" spans="1:3" x14ac:dyDescent="0.25">
      <c r="A11" s="7" t="s">
        <v>38</v>
      </c>
      <c r="B11" s="8">
        <v>284348.99</v>
      </c>
      <c r="C11" s="9">
        <f t="shared" si="0"/>
        <v>341218.788</v>
      </c>
    </row>
    <row r="12" spans="1:3" x14ac:dyDescent="0.25">
      <c r="A12" s="7" t="s">
        <v>39</v>
      </c>
      <c r="B12" s="8">
        <v>108052</v>
      </c>
      <c r="C12" s="9">
        <f t="shared" si="0"/>
        <v>129662.39999999999</v>
      </c>
    </row>
    <row r="13" spans="1:3" x14ac:dyDescent="0.25">
      <c r="A13" s="7" t="s">
        <v>40</v>
      </c>
      <c r="B13" s="8">
        <v>88400</v>
      </c>
      <c r="C13" s="9">
        <f t="shared" si="0"/>
        <v>106080</v>
      </c>
    </row>
    <row r="14" spans="1:3" x14ac:dyDescent="0.25">
      <c r="A14" s="7" t="s">
        <v>41</v>
      </c>
      <c r="B14" s="8">
        <v>56200</v>
      </c>
      <c r="C14" s="9">
        <f t="shared" si="0"/>
        <v>67440</v>
      </c>
    </row>
    <row r="15" spans="1:3" x14ac:dyDescent="0.25">
      <c r="A15" s="7" t="s">
        <v>42</v>
      </c>
      <c r="B15" s="8">
        <v>51850</v>
      </c>
      <c r="C15" s="9">
        <f t="shared" si="0"/>
        <v>62220</v>
      </c>
    </row>
    <row r="16" spans="1:3" x14ac:dyDescent="0.25">
      <c r="A16" s="7" t="s">
        <v>43</v>
      </c>
      <c r="B16" s="8">
        <v>50990</v>
      </c>
      <c r="C16" s="9">
        <f t="shared" si="0"/>
        <v>61188</v>
      </c>
    </row>
    <row r="17" spans="1:3" x14ac:dyDescent="0.25">
      <c r="A17" s="7" t="s">
        <v>44</v>
      </c>
      <c r="B17" s="8">
        <v>50000</v>
      </c>
      <c r="C17" s="9">
        <f t="shared" si="0"/>
        <v>60000</v>
      </c>
    </row>
    <row r="18" spans="1:3" x14ac:dyDescent="0.25">
      <c r="A18" s="7" t="s">
        <v>45</v>
      </c>
      <c r="B18" s="8">
        <v>45000</v>
      </c>
      <c r="C18" s="9">
        <f t="shared" si="0"/>
        <v>54000</v>
      </c>
    </row>
    <row r="19" spans="1:3" x14ac:dyDescent="0.25">
      <c r="A19" s="7" t="s">
        <v>46</v>
      </c>
      <c r="B19" s="8">
        <v>41246.47</v>
      </c>
      <c r="C19" s="9">
        <f t="shared" si="0"/>
        <v>49495.764000000003</v>
      </c>
    </row>
    <row r="20" spans="1:3" x14ac:dyDescent="0.25">
      <c r="A20" s="7" t="s">
        <v>47</v>
      </c>
      <c r="B20" s="8">
        <v>40260</v>
      </c>
      <c r="C20" s="9">
        <f t="shared" si="0"/>
        <v>48312</v>
      </c>
    </row>
    <row r="21" spans="1:3" x14ac:dyDescent="0.25">
      <c r="A21" s="7" t="s">
        <v>48</v>
      </c>
      <c r="B21" s="8">
        <v>33593.18</v>
      </c>
      <c r="C21" s="9">
        <f t="shared" si="0"/>
        <v>40311.815999999999</v>
      </c>
    </row>
    <row r="22" spans="1:3" x14ac:dyDescent="0.25">
      <c r="A22" s="7" t="s">
        <v>49</v>
      </c>
      <c r="B22" s="8">
        <v>31000</v>
      </c>
      <c r="C22" s="9">
        <f t="shared" si="0"/>
        <v>37200</v>
      </c>
    </row>
    <row r="23" spans="1:3" x14ac:dyDescent="0.25">
      <c r="A23" s="7" t="s">
        <v>50</v>
      </c>
      <c r="B23" s="8">
        <v>23464.68</v>
      </c>
      <c r="C23" s="9">
        <f t="shared" si="0"/>
        <v>28157.615999999998</v>
      </c>
    </row>
    <row r="24" spans="1:3" x14ac:dyDescent="0.25">
      <c r="A24" s="7" t="s">
        <v>7</v>
      </c>
      <c r="B24" s="8">
        <v>21489.439999999995</v>
      </c>
      <c r="C24" s="9">
        <f t="shared" si="0"/>
        <v>25787.327999999994</v>
      </c>
    </row>
    <row r="25" spans="1:3" x14ac:dyDescent="0.25">
      <c r="A25" s="7" t="s">
        <v>51</v>
      </c>
      <c r="B25" s="8">
        <v>21345</v>
      </c>
      <c r="C25" s="9">
        <f t="shared" si="0"/>
        <v>25614</v>
      </c>
    </row>
    <row r="26" spans="1:3" x14ac:dyDescent="0.25">
      <c r="A26" s="7" t="s">
        <v>52</v>
      </c>
      <c r="B26" s="8">
        <v>21011.599999999999</v>
      </c>
      <c r="C26" s="9">
        <f t="shared" si="0"/>
        <v>25213.919999999998</v>
      </c>
    </row>
    <row r="27" spans="1:3" x14ac:dyDescent="0.25">
      <c r="A27" s="12" t="s">
        <v>3</v>
      </c>
      <c r="B27" s="16">
        <f>SUM(B9:B26)</f>
        <v>2186980.6799999983</v>
      </c>
      <c r="C27" s="16">
        <f>SUM(C9:C26)</f>
        <v>2624376.8159999978</v>
      </c>
    </row>
    <row r="28" spans="1:3" x14ac:dyDescent="0.25">
      <c r="B28" s="2"/>
      <c r="C28" s="3"/>
    </row>
    <row r="29" spans="1:3" x14ac:dyDescent="0.25">
      <c r="B29" s="2"/>
      <c r="C29" s="3"/>
    </row>
    <row r="30" spans="1:3" x14ac:dyDescent="0.25">
      <c r="B30" s="2"/>
      <c r="C30" s="3"/>
    </row>
    <row r="31" spans="1:3" x14ac:dyDescent="0.25">
      <c r="B31" s="2"/>
      <c r="C31" s="3"/>
    </row>
    <row r="32" spans="1:3" x14ac:dyDescent="0.25">
      <c r="B32" s="2"/>
      <c r="C32" s="3"/>
    </row>
    <row r="33" spans="2:3" x14ac:dyDescent="0.25">
      <c r="B33" s="2"/>
      <c r="C33" s="3"/>
    </row>
    <row r="34" spans="2:3" x14ac:dyDescent="0.25">
      <c r="B34" s="2"/>
      <c r="C34" s="3"/>
    </row>
    <row r="35" spans="2:3" x14ac:dyDescent="0.25">
      <c r="B35" s="2"/>
      <c r="C35" s="3"/>
    </row>
    <row r="36" spans="2:3" x14ac:dyDescent="0.25">
      <c r="B36" s="2"/>
      <c r="C36" s="3"/>
    </row>
    <row r="37" spans="2:3" x14ac:dyDescent="0.25">
      <c r="B37" s="2"/>
      <c r="C37" s="3"/>
    </row>
    <row r="38" spans="2:3" x14ac:dyDescent="0.25">
      <c r="B38" s="2"/>
      <c r="C38" s="3"/>
    </row>
    <row r="39" spans="2:3" x14ac:dyDescent="0.25">
      <c r="B39" s="2"/>
      <c r="C39" s="3"/>
    </row>
  </sheetData>
  <mergeCells count="1">
    <mergeCell ref="A6:C6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A6:C38"/>
  <sheetViews>
    <sheetView showGridLines="0" workbookViewId="0">
      <selection activeCell="A26" sqref="A26:XFD26"/>
    </sheetView>
  </sheetViews>
  <sheetFormatPr defaultColWidth="8.7109375" defaultRowHeight="15" x14ac:dyDescent="0.25"/>
  <cols>
    <col min="1" max="1" width="44.7109375" bestFit="1" customWidth="1"/>
    <col min="2" max="2" width="18.7109375" bestFit="1" customWidth="1"/>
    <col min="3" max="3" width="17.7109375" bestFit="1" customWidth="1"/>
  </cols>
  <sheetData>
    <row r="6" spans="1:3" x14ac:dyDescent="0.25">
      <c r="A6" s="17" t="s">
        <v>10</v>
      </c>
      <c r="B6" s="18"/>
      <c r="C6" s="19"/>
    </row>
    <row r="8" spans="1:3" s="1" customFormat="1" x14ac:dyDescent="0.25">
      <c r="A8" s="10" t="s">
        <v>0</v>
      </c>
      <c r="B8" s="11" t="s">
        <v>1</v>
      </c>
      <c r="C8" s="12" t="s">
        <v>2</v>
      </c>
    </row>
    <row r="9" spans="1:3" x14ac:dyDescent="0.25">
      <c r="A9" s="4" t="s">
        <v>5</v>
      </c>
      <c r="B9" s="5">
        <v>760829.73</v>
      </c>
      <c r="C9" s="9">
        <f t="shared" ref="C9:C25" si="0">B9*1.2</f>
        <v>912995.67599999998</v>
      </c>
    </row>
    <row r="10" spans="1:3" x14ac:dyDescent="0.25">
      <c r="A10" s="14" t="s">
        <v>53</v>
      </c>
      <c r="B10" s="15">
        <v>319200</v>
      </c>
      <c r="C10" s="9">
        <f t="shared" si="0"/>
        <v>383040</v>
      </c>
    </row>
    <row r="11" spans="1:3" x14ac:dyDescent="0.25">
      <c r="A11" s="14" t="s">
        <v>6</v>
      </c>
      <c r="B11" s="15">
        <v>316696</v>
      </c>
      <c r="C11" s="9">
        <f t="shared" si="0"/>
        <v>380035.2</v>
      </c>
    </row>
    <row r="12" spans="1:3" x14ac:dyDescent="0.25">
      <c r="A12" s="14" t="s">
        <v>54</v>
      </c>
      <c r="B12" s="15">
        <v>195992.08</v>
      </c>
      <c r="C12" s="9">
        <f t="shared" si="0"/>
        <v>235190.49599999998</v>
      </c>
    </row>
    <row r="13" spans="1:3" x14ac:dyDescent="0.25">
      <c r="A13" s="14" t="s">
        <v>25</v>
      </c>
      <c r="B13" s="15">
        <v>124425.73999999999</v>
      </c>
      <c r="C13" s="9">
        <f t="shared" si="0"/>
        <v>149310.88799999998</v>
      </c>
    </row>
    <row r="14" spans="1:3" x14ac:dyDescent="0.25">
      <c r="A14" s="7" t="s">
        <v>55</v>
      </c>
      <c r="B14" s="8">
        <v>110610.21</v>
      </c>
      <c r="C14" s="9">
        <f t="shared" si="0"/>
        <v>132732.25200000001</v>
      </c>
    </row>
    <row r="15" spans="1:3" x14ac:dyDescent="0.25">
      <c r="A15" s="7" t="s">
        <v>56</v>
      </c>
      <c r="B15" s="8">
        <v>96596.31</v>
      </c>
      <c r="C15" s="9">
        <f t="shared" si="0"/>
        <v>115915.572</v>
      </c>
    </row>
    <row r="16" spans="1:3" x14ac:dyDescent="0.25">
      <c r="A16" s="7" t="s">
        <v>57</v>
      </c>
      <c r="B16" s="8">
        <v>80025</v>
      </c>
      <c r="C16" s="9">
        <f t="shared" si="0"/>
        <v>96030</v>
      </c>
    </row>
    <row r="17" spans="1:3" x14ac:dyDescent="0.25">
      <c r="A17" s="7" t="s">
        <v>58</v>
      </c>
      <c r="B17" s="8">
        <v>63000</v>
      </c>
      <c r="C17" s="9">
        <f t="shared" si="0"/>
        <v>75600</v>
      </c>
    </row>
    <row r="18" spans="1:3" x14ac:dyDescent="0.25">
      <c r="A18" s="7" t="s">
        <v>59</v>
      </c>
      <c r="B18" s="8">
        <v>53248.41</v>
      </c>
      <c r="C18" s="9">
        <f t="shared" si="0"/>
        <v>63898.092000000004</v>
      </c>
    </row>
    <row r="19" spans="1:3" x14ac:dyDescent="0.25">
      <c r="A19" s="7" t="s">
        <v>60</v>
      </c>
      <c r="B19" s="8">
        <v>49441.599999999999</v>
      </c>
      <c r="C19" s="9">
        <f t="shared" si="0"/>
        <v>59329.919999999998</v>
      </c>
    </row>
    <row r="20" spans="1:3" x14ac:dyDescent="0.25">
      <c r="A20" s="7" t="s">
        <v>61</v>
      </c>
      <c r="B20" s="8">
        <v>45000</v>
      </c>
      <c r="C20" s="9">
        <f t="shared" si="0"/>
        <v>54000</v>
      </c>
    </row>
    <row r="21" spans="1:3" x14ac:dyDescent="0.25">
      <c r="A21" s="7" t="s">
        <v>22</v>
      </c>
      <c r="B21" s="8">
        <v>35487.360000000001</v>
      </c>
      <c r="C21" s="9">
        <f t="shared" si="0"/>
        <v>42584.832000000002</v>
      </c>
    </row>
    <row r="22" spans="1:3" x14ac:dyDescent="0.25">
      <c r="A22" s="7" t="s">
        <v>62</v>
      </c>
      <c r="B22" s="8">
        <v>34567.42</v>
      </c>
      <c r="C22" s="9">
        <f t="shared" si="0"/>
        <v>41480.903999999995</v>
      </c>
    </row>
    <row r="23" spans="1:3" x14ac:dyDescent="0.25">
      <c r="A23" s="7" t="s">
        <v>50</v>
      </c>
      <c r="B23" s="8">
        <v>27690</v>
      </c>
      <c r="C23" s="9">
        <f t="shared" si="0"/>
        <v>33228</v>
      </c>
    </row>
    <row r="24" spans="1:3" x14ac:dyDescent="0.25">
      <c r="A24" s="7" t="s">
        <v>7</v>
      </c>
      <c r="B24" s="8">
        <v>27371.119999999995</v>
      </c>
      <c r="C24" s="9">
        <f t="shared" si="0"/>
        <v>32845.34399999999</v>
      </c>
    </row>
    <row r="25" spans="1:3" x14ac:dyDescent="0.25">
      <c r="A25" s="7" t="s">
        <v>63</v>
      </c>
      <c r="B25" s="8">
        <v>26250</v>
      </c>
      <c r="C25" s="9">
        <f t="shared" si="0"/>
        <v>31500</v>
      </c>
    </row>
    <row r="26" spans="1:3" x14ac:dyDescent="0.25">
      <c r="A26" s="12" t="s">
        <v>3</v>
      </c>
      <c r="B26" s="16">
        <f>SUM(B9:B25)</f>
        <v>2366430.98</v>
      </c>
      <c r="C26" s="16">
        <f>SUM(C9:C25)</f>
        <v>2839717.1760000004</v>
      </c>
    </row>
    <row r="27" spans="1:3" x14ac:dyDescent="0.25">
      <c r="B27" s="2"/>
      <c r="C27" s="3"/>
    </row>
    <row r="28" spans="1:3" x14ac:dyDescent="0.25">
      <c r="B28" s="2"/>
      <c r="C28" s="3"/>
    </row>
    <row r="29" spans="1:3" x14ac:dyDescent="0.25">
      <c r="B29" s="2"/>
      <c r="C29" s="3"/>
    </row>
    <row r="30" spans="1:3" x14ac:dyDescent="0.25">
      <c r="B30" s="2"/>
      <c r="C30" s="3"/>
    </row>
    <row r="31" spans="1:3" x14ac:dyDescent="0.25">
      <c r="B31" s="2"/>
      <c r="C31" s="3"/>
    </row>
    <row r="32" spans="1:3" x14ac:dyDescent="0.25">
      <c r="B32" s="2"/>
      <c r="C32" s="3"/>
    </row>
    <row r="33" spans="2:3" x14ac:dyDescent="0.25">
      <c r="B33" s="2"/>
      <c r="C33" s="3"/>
    </row>
    <row r="34" spans="2:3" x14ac:dyDescent="0.25">
      <c r="B34" s="2"/>
      <c r="C34" s="3"/>
    </row>
    <row r="35" spans="2:3" x14ac:dyDescent="0.25">
      <c r="B35" s="2"/>
      <c r="C35" s="3"/>
    </row>
    <row r="36" spans="2:3" x14ac:dyDescent="0.25">
      <c r="B36" s="2"/>
      <c r="C36" s="3"/>
    </row>
    <row r="37" spans="2:3" x14ac:dyDescent="0.25">
      <c r="B37" s="2"/>
      <c r="C37" s="3"/>
    </row>
    <row r="38" spans="2:3" x14ac:dyDescent="0.25">
      <c r="B38" s="2"/>
      <c r="C38" s="3"/>
    </row>
  </sheetData>
  <mergeCells count="1">
    <mergeCell ref="A6:C6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 tint="0.39997558519241921"/>
  </sheetPr>
  <dimension ref="A6:C43"/>
  <sheetViews>
    <sheetView showGridLines="0" workbookViewId="0">
      <selection activeCell="C10" sqref="C10"/>
    </sheetView>
  </sheetViews>
  <sheetFormatPr defaultColWidth="8.7109375" defaultRowHeight="15" x14ac:dyDescent="0.25"/>
  <cols>
    <col min="1" max="1" width="44.7109375" bestFit="1" customWidth="1"/>
    <col min="2" max="2" width="18.7109375" bestFit="1" customWidth="1"/>
    <col min="3" max="3" width="17.7109375" bestFit="1" customWidth="1"/>
  </cols>
  <sheetData>
    <row r="6" spans="1:3" x14ac:dyDescent="0.25">
      <c r="A6" s="17" t="s">
        <v>10</v>
      </c>
      <c r="B6" s="18"/>
      <c r="C6" s="19"/>
    </row>
    <row r="8" spans="1:3" s="1" customFormat="1" x14ac:dyDescent="0.25">
      <c r="A8" s="10" t="s">
        <v>0</v>
      </c>
      <c r="B8" s="11" t="s">
        <v>1</v>
      </c>
      <c r="C8" s="12" t="s">
        <v>2</v>
      </c>
    </row>
    <row r="9" spans="1:3" x14ac:dyDescent="0.25">
      <c r="A9" s="4" t="s">
        <v>64</v>
      </c>
      <c r="B9" s="5">
        <v>816913.14</v>
      </c>
      <c r="C9" s="9">
        <f t="shared" ref="C9:C30" si="0">B9*1.2</f>
        <v>980295.76799999992</v>
      </c>
    </row>
    <row r="10" spans="1:3" x14ac:dyDescent="0.25">
      <c r="A10" s="7" t="s">
        <v>5</v>
      </c>
      <c r="B10" s="8">
        <v>799123.19</v>
      </c>
      <c r="C10" s="9">
        <f t="shared" si="0"/>
        <v>958947.82799999986</v>
      </c>
    </row>
    <row r="11" spans="1:3" x14ac:dyDescent="0.25">
      <c r="A11" s="7" t="s">
        <v>65</v>
      </c>
      <c r="B11" s="8">
        <v>670000</v>
      </c>
      <c r="C11" s="9">
        <f t="shared" si="0"/>
        <v>804000</v>
      </c>
    </row>
    <row r="12" spans="1:3" x14ac:dyDescent="0.25">
      <c r="A12" s="7" t="s">
        <v>66</v>
      </c>
      <c r="B12" s="8">
        <v>320000</v>
      </c>
      <c r="C12" s="9">
        <f t="shared" si="0"/>
        <v>384000</v>
      </c>
    </row>
    <row r="13" spans="1:3" x14ac:dyDescent="0.25">
      <c r="A13" s="7" t="s">
        <v>67</v>
      </c>
      <c r="B13" s="8">
        <v>311700</v>
      </c>
      <c r="C13" s="9">
        <f t="shared" si="0"/>
        <v>374040</v>
      </c>
    </row>
    <row r="14" spans="1:3" x14ac:dyDescent="0.25">
      <c r="A14" s="7" t="s">
        <v>68</v>
      </c>
      <c r="B14" s="8">
        <v>301575</v>
      </c>
      <c r="C14" s="9">
        <f t="shared" si="0"/>
        <v>361890</v>
      </c>
    </row>
    <row r="15" spans="1:3" x14ac:dyDescent="0.25">
      <c r="A15" s="7" t="s">
        <v>69</v>
      </c>
      <c r="B15" s="8">
        <v>180968.24</v>
      </c>
      <c r="C15" s="9">
        <f t="shared" si="0"/>
        <v>217161.88799999998</v>
      </c>
    </row>
    <row r="16" spans="1:3" x14ac:dyDescent="0.25">
      <c r="A16" s="7" t="s">
        <v>70</v>
      </c>
      <c r="B16" s="8">
        <v>140000</v>
      </c>
      <c r="C16" s="9">
        <f t="shared" si="0"/>
        <v>168000</v>
      </c>
    </row>
    <row r="17" spans="1:3" x14ac:dyDescent="0.25">
      <c r="A17" s="7" t="s">
        <v>54</v>
      </c>
      <c r="B17" s="8">
        <v>133101.82</v>
      </c>
      <c r="C17" s="9">
        <f t="shared" si="0"/>
        <v>159722.18400000001</v>
      </c>
    </row>
    <row r="18" spans="1:3" x14ac:dyDescent="0.25">
      <c r="A18" s="7" t="s">
        <v>71</v>
      </c>
      <c r="B18" s="8">
        <v>105000</v>
      </c>
      <c r="C18" s="9">
        <f t="shared" si="0"/>
        <v>126000</v>
      </c>
    </row>
    <row r="19" spans="1:3" x14ac:dyDescent="0.25">
      <c r="A19" s="7" t="s">
        <v>72</v>
      </c>
      <c r="B19" s="8">
        <v>85000</v>
      </c>
      <c r="C19" s="9">
        <f t="shared" si="0"/>
        <v>102000</v>
      </c>
    </row>
    <row r="20" spans="1:3" x14ac:dyDescent="0.25">
      <c r="A20" s="7" t="s">
        <v>59</v>
      </c>
      <c r="B20" s="8">
        <v>79426.040000000008</v>
      </c>
      <c r="C20" s="9">
        <f t="shared" si="0"/>
        <v>95311.248000000007</v>
      </c>
    </row>
    <row r="21" spans="1:3" x14ac:dyDescent="0.25">
      <c r="A21" s="7" t="s">
        <v>8</v>
      </c>
      <c r="B21" s="8">
        <v>72352.25</v>
      </c>
      <c r="C21" s="9">
        <f t="shared" si="0"/>
        <v>86822.7</v>
      </c>
    </row>
    <row r="22" spans="1:3" x14ac:dyDescent="0.25">
      <c r="A22" s="7" t="s">
        <v>51</v>
      </c>
      <c r="B22" s="8">
        <v>71135</v>
      </c>
      <c r="C22" s="9">
        <f t="shared" si="0"/>
        <v>85362</v>
      </c>
    </row>
    <row r="23" spans="1:3" x14ac:dyDescent="0.25">
      <c r="A23" s="7" t="s">
        <v>73</v>
      </c>
      <c r="B23" s="8">
        <v>63564.67</v>
      </c>
      <c r="C23" s="9">
        <f t="shared" si="0"/>
        <v>76277.603999999992</v>
      </c>
    </row>
    <row r="24" spans="1:3" x14ac:dyDescent="0.25">
      <c r="A24" s="7" t="s">
        <v>4</v>
      </c>
      <c r="B24" s="8">
        <v>46500</v>
      </c>
      <c r="C24" s="9">
        <f t="shared" si="0"/>
        <v>55800</v>
      </c>
    </row>
    <row r="25" spans="1:3" x14ac:dyDescent="0.25">
      <c r="A25" s="7" t="s">
        <v>74</v>
      </c>
      <c r="B25" s="8">
        <v>40483.83</v>
      </c>
      <c r="C25" s="9">
        <f t="shared" si="0"/>
        <v>48580.595999999998</v>
      </c>
    </row>
    <row r="26" spans="1:3" x14ac:dyDescent="0.25">
      <c r="A26" s="7" t="s">
        <v>75</v>
      </c>
      <c r="B26" s="8">
        <v>39402.35</v>
      </c>
      <c r="C26" s="9">
        <f t="shared" si="0"/>
        <v>47282.82</v>
      </c>
    </row>
    <row r="27" spans="1:3" x14ac:dyDescent="0.25">
      <c r="A27" s="7" t="s">
        <v>22</v>
      </c>
      <c r="B27" s="8">
        <v>36326.949999999997</v>
      </c>
      <c r="C27" s="9">
        <f t="shared" si="0"/>
        <v>43592.34</v>
      </c>
    </row>
    <row r="28" spans="1:3" x14ac:dyDescent="0.25">
      <c r="A28" s="7" t="s">
        <v>76</v>
      </c>
      <c r="B28" s="8">
        <v>24700</v>
      </c>
      <c r="C28" s="9">
        <f t="shared" si="0"/>
        <v>29640</v>
      </c>
    </row>
    <row r="29" spans="1:3" x14ac:dyDescent="0.25">
      <c r="A29" s="7" t="s">
        <v>7</v>
      </c>
      <c r="B29" s="8">
        <v>23788.91</v>
      </c>
      <c r="C29" s="9">
        <f t="shared" si="0"/>
        <v>28546.691999999999</v>
      </c>
    </row>
    <row r="30" spans="1:3" x14ac:dyDescent="0.25">
      <c r="A30" s="7" t="s">
        <v>77</v>
      </c>
      <c r="B30" s="8">
        <v>21234</v>
      </c>
      <c r="C30" s="9">
        <f t="shared" si="0"/>
        <v>25480.799999999999</v>
      </c>
    </row>
    <row r="31" spans="1:3" x14ac:dyDescent="0.25">
      <c r="A31" s="12" t="s">
        <v>3</v>
      </c>
      <c r="B31" s="16">
        <f>SUM(B9:B30)</f>
        <v>4382295.3899999997</v>
      </c>
      <c r="C31" s="16">
        <f>SUM(C9:C30)</f>
        <v>5258754.4679999994</v>
      </c>
    </row>
    <row r="32" spans="1:3" x14ac:dyDescent="0.25">
      <c r="B32" s="2"/>
      <c r="C32" s="3"/>
    </row>
    <row r="33" spans="2:3" x14ac:dyDescent="0.25">
      <c r="B33" s="2"/>
      <c r="C33" s="3"/>
    </row>
    <row r="34" spans="2:3" x14ac:dyDescent="0.25">
      <c r="B34" s="2"/>
      <c r="C34" s="3"/>
    </row>
    <row r="35" spans="2:3" x14ac:dyDescent="0.25">
      <c r="B35" s="2"/>
      <c r="C35" s="3"/>
    </row>
    <row r="36" spans="2:3" x14ac:dyDescent="0.25">
      <c r="B36" s="2"/>
      <c r="C36" s="3"/>
    </row>
    <row r="37" spans="2:3" x14ac:dyDescent="0.25">
      <c r="B37" s="2"/>
      <c r="C37" s="3"/>
    </row>
    <row r="38" spans="2:3" x14ac:dyDescent="0.25">
      <c r="B38" s="2"/>
      <c r="C38" s="3"/>
    </row>
    <row r="39" spans="2:3" x14ac:dyDescent="0.25">
      <c r="B39" s="2"/>
      <c r="C39" s="3"/>
    </row>
    <row r="40" spans="2:3" x14ac:dyDescent="0.25">
      <c r="B40" s="2"/>
      <c r="C40" s="3"/>
    </row>
    <row r="41" spans="2:3" x14ac:dyDescent="0.25">
      <c r="B41" s="2"/>
      <c r="C41" s="3"/>
    </row>
    <row r="42" spans="2:3" x14ac:dyDescent="0.25">
      <c r="B42" s="2"/>
      <c r="C42" s="3"/>
    </row>
    <row r="43" spans="2:3" x14ac:dyDescent="0.25">
      <c r="B43" s="2"/>
      <c r="C43" s="3"/>
    </row>
  </sheetData>
  <mergeCells count="1">
    <mergeCell ref="A6:C6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</sheetPr>
  <dimension ref="A6:C44"/>
  <sheetViews>
    <sheetView showGridLines="0" workbookViewId="0">
      <selection activeCell="B32" sqref="B32"/>
    </sheetView>
  </sheetViews>
  <sheetFormatPr defaultColWidth="8.7109375" defaultRowHeight="15" x14ac:dyDescent="0.25"/>
  <cols>
    <col min="1" max="1" width="44.7109375" bestFit="1" customWidth="1"/>
    <col min="2" max="2" width="18.7109375" bestFit="1" customWidth="1"/>
    <col min="3" max="3" width="17.7109375" bestFit="1" customWidth="1"/>
  </cols>
  <sheetData>
    <row r="6" spans="1:3" x14ac:dyDescent="0.25">
      <c r="A6" s="17" t="s">
        <v>10</v>
      </c>
      <c r="B6" s="18"/>
      <c r="C6" s="19"/>
    </row>
    <row r="8" spans="1:3" s="1" customFormat="1" x14ac:dyDescent="0.25">
      <c r="A8" s="10" t="s">
        <v>0</v>
      </c>
      <c r="B8" s="11" t="s">
        <v>1</v>
      </c>
      <c r="C8" s="12" t="s">
        <v>2</v>
      </c>
    </row>
    <row r="9" spans="1:3" x14ac:dyDescent="0.25">
      <c r="A9" s="4" t="s">
        <v>9</v>
      </c>
      <c r="B9" s="5">
        <v>1829626.26</v>
      </c>
      <c r="C9" s="9">
        <f t="shared" ref="C9:C31" si="0">B9*1.2</f>
        <v>2195551.5120000001</v>
      </c>
    </row>
    <row r="10" spans="1:3" x14ac:dyDescent="0.25">
      <c r="A10" s="7" t="s">
        <v>78</v>
      </c>
      <c r="B10" s="8">
        <v>1047905.7</v>
      </c>
      <c r="C10" s="9">
        <f t="shared" si="0"/>
        <v>1257486.8399999999</v>
      </c>
    </row>
    <row r="11" spans="1:3" x14ac:dyDescent="0.25">
      <c r="A11" s="7" t="s">
        <v>5</v>
      </c>
      <c r="B11" s="8">
        <v>699028.28000000038</v>
      </c>
      <c r="C11" s="9">
        <f t="shared" si="0"/>
        <v>838833.93600000045</v>
      </c>
    </row>
    <row r="12" spans="1:3" x14ac:dyDescent="0.25">
      <c r="A12" s="7" t="s">
        <v>62</v>
      </c>
      <c r="B12" s="8">
        <v>459411.95999999996</v>
      </c>
      <c r="C12" s="9">
        <f t="shared" si="0"/>
        <v>551294.35199999996</v>
      </c>
    </row>
    <row r="13" spans="1:3" x14ac:dyDescent="0.25">
      <c r="A13" s="7" t="s">
        <v>79</v>
      </c>
      <c r="B13" s="8">
        <v>351862.68</v>
      </c>
      <c r="C13" s="9">
        <f t="shared" si="0"/>
        <v>422235.21599999996</v>
      </c>
    </row>
    <row r="14" spans="1:3" x14ac:dyDescent="0.25">
      <c r="A14" s="7" t="s">
        <v>80</v>
      </c>
      <c r="B14" s="8">
        <v>190000</v>
      </c>
      <c r="C14" s="9">
        <f t="shared" si="0"/>
        <v>228000</v>
      </c>
    </row>
    <row r="15" spans="1:3" x14ac:dyDescent="0.25">
      <c r="A15" s="7" t="s">
        <v>81</v>
      </c>
      <c r="B15" s="8">
        <v>160000</v>
      </c>
      <c r="C15" s="9">
        <f t="shared" si="0"/>
        <v>192000</v>
      </c>
    </row>
    <row r="16" spans="1:3" x14ac:dyDescent="0.25">
      <c r="A16" s="7" t="s">
        <v>82</v>
      </c>
      <c r="B16" s="8">
        <v>131040</v>
      </c>
      <c r="C16" s="9">
        <f t="shared" si="0"/>
        <v>157248</v>
      </c>
    </row>
    <row r="17" spans="1:3" x14ac:dyDescent="0.25">
      <c r="A17" s="7" t="s">
        <v>83</v>
      </c>
      <c r="B17" s="8">
        <v>96236</v>
      </c>
      <c r="C17" s="9">
        <f t="shared" si="0"/>
        <v>115483.2</v>
      </c>
    </row>
    <row r="18" spans="1:3" x14ac:dyDescent="0.25">
      <c r="A18" s="7" t="s">
        <v>84</v>
      </c>
      <c r="B18" s="8">
        <v>84875</v>
      </c>
      <c r="C18" s="9">
        <f t="shared" si="0"/>
        <v>101850</v>
      </c>
    </row>
    <row r="19" spans="1:3" x14ac:dyDescent="0.25">
      <c r="A19" s="7" t="s">
        <v>85</v>
      </c>
      <c r="B19" s="8">
        <v>68000</v>
      </c>
      <c r="C19" s="9">
        <f t="shared" si="0"/>
        <v>81600</v>
      </c>
    </row>
    <row r="20" spans="1:3" x14ac:dyDescent="0.25">
      <c r="A20" s="7" t="s">
        <v>5</v>
      </c>
      <c r="B20" s="8">
        <v>65008.889999999948</v>
      </c>
      <c r="C20" s="9">
        <f t="shared" si="0"/>
        <v>78010.667999999932</v>
      </c>
    </row>
    <row r="21" spans="1:3" x14ac:dyDescent="0.25">
      <c r="A21" s="7" t="s">
        <v>86</v>
      </c>
      <c r="B21" s="8">
        <v>57660</v>
      </c>
      <c r="C21" s="9">
        <f t="shared" si="0"/>
        <v>69192</v>
      </c>
    </row>
    <row r="22" spans="1:3" x14ac:dyDescent="0.25">
      <c r="A22" s="7" t="s">
        <v>87</v>
      </c>
      <c r="B22" s="8">
        <v>49999</v>
      </c>
      <c r="C22" s="9">
        <f t="shared" si="0"/>
        <v>59998.799999999996</v>
      </c>
    </row>
    <row r="23" spans="1:3" x14ac:dyDescent="0.25">
      <c r="A23" s="7" t="s">
        <v>50</v>
      </c>
      <c r="B23" s="8">
        <v>45601.760000000009</v>
      </c>
      <c r="C23" s="9">
        <f t="shared" si="0"/>
        <v>54722.112000000008</v>
      </c>
    </row>
    <row r="24" spans="1:3" x14ac:dyDescent="0.25">
      <c r="A24" s="7" t="s">
        <v>88</v>
      </c>
      <c r="B24" s="8">
        <v>36588.29</v>
      </c>
      <c r="C24" s="9">
        <f t="shared" si="0"/>
        <v>43905.947999999997</v>
      </c>
    </row>
    <row r="25" spans="1:3" x14ac:dyDescent="0.25">
      <c r="A25" s="7" t="s">
        <v>31</v>
      </c>
      <c r="B25" s="8">
        <v>32362.280000000002</v>
      </c>
      <c r="C25" s="9">
        <f t="shared" si="0"/>
        <v>38834.736000000004</v>
      </c>
    </row>
    <row r="26" spans="1:3" x14ac:dyDescent="0.25">
      <c r="A26" s="7" t="s">
        <v>89</v>
      </c>
      <c r="B26" s="8">
        <v>31214.5</v>
      </c>
      <c r="C26" s="9">
        <f t="shared" si="0"/>
        <v>37457.4</v>
      </c>
    </row>
    <row r="27" spans="1:3" x14ac:dyDescent="0.25">
      <c r="A27" s="7" t="s">
        <v>90</v>
      </c>
      <c r="B27" s="8">
        <v>29025</v>
      </c>
      <c r="C27" s="9">
        <f t="shared" si="0"/>
        <v>34830</v>
      </c>
    </row>
    <row r="28" spans="1:3" x14ac:dyDescent="0.25">
      <c r="A28" s="7" t="s">
        <v>91</v>
      </c>
      <c r="B28" s="8">
        <v>28244.62</v>
      </c>
      <c r="C28" s="9">
        <f t="shared" si="0"/>
        <v>33893.543999999994</v>
      </c>
    </row>
    <row r="29" spans="1:3" x14ac:dyDescent="0.25">
      <c r="A29" s="7" t="s">
        <v>8</v>
      </c>
      <c r="B29" s="8">
        <v>25500</v>
      </c>
      <c r="C29" s="9">
        <f t="shared" si="0"/>
        <v>30600</v>
      </c>
    </row>
    <row r="30" spans="1:3" x14ac:dyDescent="0.25">
      <c r="A30" s="7" t="s">
        <v>7</v>
      </c>
      <c r="B30" s="8">
        <v>21337.049999999992</v>
      </c>
      <c r="C30" s="9">
        <f t="shared" si="0"/>
        <v>25604.459999999988</v>
      </c>
    </row>
    <row r="31" spans="1:3" x14ac:dyDescent="0.25">
      <c r="A31" s="7" t="s">
        <v>92</v>
      </c>
      <c r="B31" s="8">
        <v>21280</v>
      </c>
      <c r="C31" s="9">
        <f t="shared" si="0"/>
        <v>25536</v>
      </c>
    </row>
    <row r="32" spans="1:3" x14ac:dyDescent="0.25">
      <c r="A32" s="12" t="s">
        <v>3</v>
      </c>
      <c r="B32" s="16">
        <f>SUM(B10:B31)</f>
        <v>3732181.0100000002</v>
      </c>
      <c r="C32" s="16">
        <f>SUM(C10:C31)</f>
        <v>4478617.2120000003</v>
      </c>
    </row>
    <row r="33" spans="2:3" x14ac:dyDescent="0.25">
      <c r="B33" s="2"/>
      <c r="C33" s="3"/>
    </row>
    <row r="34" spans="2:3" x14ac:dyDescent="0.25">
      <c r="B34" s="2"/>
      <c r="C34" s="3"/>
    </row>
    <row r="35" spans="2:3" x14ac:dyDescent="0.25">
      <c r="B35" s="2"/>
      <c r="C35" s="3"/>
    </row>
    <row r="36" spans="2:3" x14ac:dyDescent="0.25">
      <c r="B36" s="2"/>
      <c r="C36" s="3"/>
    </row>
    <row r="37" spans="2:3" x14ac:dyDescent="0.25">
      <c r="B37" s="2"/>
      <c r="C37" s="3"/>
    </row>
    <row r="38" spans="2:3" x14ac:dyDescent="0.25">
      <c r="B38" s="2"/>
      <c r="C38" s="3"/>
    </row>
    <row r="39" spans="2:3" x14ac:dyDescent="0.25">
      <c r="B39" s="2"/>
      <c r="C39" s="3"/>
    </row>
    <row r="40" spans="2:3" x14ac:dyDescent="0.25">
      <c r="B40" s="2"/>
      <c r="C40" s="3"/>
    </row>
    <row r="41" spans="2:3" x14ac:dyDescent="0.25">
      <c r="B41" s="2"/>
      <c r="C41" s="3"/>
    </row>
    <row r="42" spans="2:3" x14ac:dyDescent="0.25">
      <c r="B42" s="2"/>
      <c r="C42" s="3"/>
    </row>
    <row r="43" spans="2:3" x14ac:dyDescent="0.25">
      <c r="B43" s="2"/>
      <c r="C43" s="3"/>
    </row>
    <row r="44" spans="2:3" x14ac:dyDescent="0.25">
      <c r="B44" s="2"/>
      <c r="C44" s="3"/>
    </row>
  </sheetData>
  <autoFilter ref="A8:C31" xr:uid="{00000000-0001-0000-0500-000000000000}">
    <sortState xmlns:xlrd2="http://schemas.microsoft.com/office/spreadsheetml/2017/richdata2" ref="A9:C31">
      <sortCondition descending="1" ref="B8:B31"/>
    </sortState>
  </autoFilter>
  <mergeCells count="1">
    <mergeCell ref="A6:C6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5" tint="0.59999389629810485"/>
  </sheetPr>
  <dimension ref="A6:C51"/>
  <sheetViews>
    <sheetView showGridLines="0" workbookViewId="0">
      <selection activeCell="A39" sqref="A39"/>
    </sheetView>
  </sheetViews>
  <sheetFormatPr defaultColWidth="8.7109375" defaultRowHeight="15" x14ac:dyDescent="0.25"/>
  <cols>
    <col min="1" max="1" width="44.7109375" bestFit="1" customWidth="1"/>
    <col min="2" max="2" width="18.7109375" bestFit="1" customWidth="1"/>
    <col min="3" max="3" width="17.7109375" bestFit="1" customWidth="1"/>
  </cols>
  <sheetData>
    <row r="6" spans="1:3" x14ac:dyDescent="0.25">
      <c r="A6" s="17" t="s">
        <v>10</v>
      </c>
      <c r="B6" s="18"/>
      <c r="C6" s="19"/>
    </row>
    <row r="8" spans="1:3" s="1" customFormat="1" x14ac:dyDescent="0.25">
      <c r="A8" s="10" t="s">
        <v>0</v>
      </c>
      <c r="B8" s="11" t="s">
        <v>1</v>
      </c>
      <c r="C8" s="12" t="s">
        <v>2</v>
      </c>
    </row>
    <row r="9" spans="1:3" x14ac:dyDescent="0.25">
      <c r="A9" s="4" t="s">
        <v>5</v>
      </c>
      <c r="B9" s="5">
        <v>871951.429999999</v>
      </c>
      <c r="C9" s="6">
        <f t="shared" ref="C9:C38" si="0">B9*1.2</f>
        <v>1046341.7159999987</v>
      </c>
    </row>
    <row r="10" spans="1:3" x14ac:dyDescent="0.25">
      <c r="A10" s="7" t="s">
        <v>93</v>
      </c>
      <c r="B10" s="8">
        <v>377000</v>
      </c>
      <c r="C10" s="9">
        <f t="shared" si="0"/>
        <v>452400</v>
      </c>
    </row>
    <row r="11" spans="1:3" x14ac:dyDescent="0.25">
      <c r="A11" s="7" t="s">
        <v>56</v>
      </c>
      <c r="B11" s="8">
        <v>180904.62</v>
      </c>
      <c r="C11" s="9">
        <f t="shared" si="0"/>
        <v>217085.54399999999</v>
      </c>
    </row>
    <row r="12" spans="1:3" x14ac:dyDescent="0.25">
      <c r="A12" s="7" t="s">
        <v>94</v>
      </c>
      <c r="B12" s="8">
        <v>161241.66</v>
      </c>
      <c r="C12" s="9">
        <f t="shared" si="0"/>
        <v>193489.992</v>
      </c>
    </row>
    <row r="13" spans="1:3" x14ac:dyDescent="0.25">
      <c r="A13" s="7" t="s">
        <v>6</v>
      </c>
      <c r="B13" s="8">
        <v>145028</v>
      </c>
      <c r="C13" s="9">
        <f t="shared" si="0"/>
        <v>174033.6</v>
      </c>
    </row>
    <row r="14" spans="1:3" x14ac:dyDescent="0.25">
      <c r="A14" s="7" t="s">
        <v>95</v>
      </c>
      <c r="B14" s="8">
        <v>140000</v>
      </c>
      <c r="C14" s="9">
        <f t="shared" si="0"/>
        <v>168000</v>
      </c>
    </row>
    <row r="15" spans="1:3" x14ac:dyDescent="0.25">
      <c r="A15" s="7" t="s">
        <v>18</v>
      </c>
      <c r="B15" s="8">
        <v>131796.44</v>
      </c>
      <c r="C15" s="9">
        <f t="shared" si="0"/>
        <v>158155.728</v>
      </c>
    </row>
    <row r="16" spans="1:3" x14ac:dyDescent="0.25">
      <c r="A16" s="7" t="s">
        <v>96</v>
      </c>
      <c r="B16" s="8">
        <v>121500</v>
      </c>
      <c r="C16" s="9">
        <f t="shared" si="0"/>
        <v>145800</v>
      </c>
    </row>
    <row r="17" spans="1:3" x14ac:dyDescent="0.25">
      <c r="A17" s="7" t="s">
        <v>97</v>
      </c>
      <c r="B17" s="8">
        <v>95000</v>
      </c>
      <c r="C17" s="9">
        <f t="shared" si="0"/>
        <v>114000</v>
      </c>
    </row>
    <row r="18" spans="1:3" x14ac:dyDescent="0.25">
      <c r="A18" s="7" t="s">
        <v>98</v>
      </c>
      <c r="B18" s="8">
        <v>86500</v>
      </c>
      <c r="C18" s="9">
        <f t="shared" si="0"/>
        <v>103800</v>
      </c>
    </row>
    <row r="19" spans="1:3" x14ac:dyDescent="0.25">
      <c r="A19" s="7" t="s">
        <v>99</v>
      </c>
      <c r="B19" s="8">
        <v>82094</v>
      </c>
      <c r="C19" s="9">
        <f t="shared" si="0"/>
        <v>98512.8</v>
      </c>
    </row>
    <row r="20" spans="1:3" x14ac:dyDescent="0.25">
      <c r="A20" s="7" t="s">
        <v>62</v>
      </c>
      <c r="B20" s="8">
        <v>81825.919999999998</v>
      </c>
      <c r="C20" s="9">
        <f t="shared" si="0"/>
        <v>98191.103999999992</v>
      </c>
    </row>
    <row r="21" spans="1:3" x14ac:dyDescent="0.25">
      <c r="A21" s="7" t="s">
        <v>22</v>
      </c>
      <c r="B21" s="8">
        <v>80068.53</v>
      </c>
      <c r="C21" s="9">
        <f t="shared" si="0"/>
        <v>96082.23599999999</v>
      </c>
    </row>
    <row r="22" spans="1:3" x14ac:dyDescent="0.25">
      <c r="A22" s="7" t="s">
        <v>100</v>
      </c>
      <c r="B22" s="8">
        <v>55903.64</v>
      </c>
      <c r="C22" s="9">
        <f t="shared" si="0"/>
        <v>67084.368000000002</v>
      </c>
    </row>
    <row r="23" spans="1:3" x14ac:dyDescent="0.25">
      <c r="A23" s="7" t="s">
        <v>101</v>
      </c>
      <c r="B23" s="8">
        <v>50000</v>
      </c>
      <c r="C23" s="9">
        <f t="shared" si="0"/>
        <v>60000</v>
      </c>
    </row>
    <row r="24" spans="1:3" x14ac:dyDescent="0.25">
      <c r="A24" s="7" t="s">
        <v>102</v>
      </c>
      <c r="B24" s="8">
        <v>41692.07</v>
      </c>
      <c r="C24" s="9">
        <f t="shared" si="0"/>
        <v>50030.483999999997</v>
      </c>
    </row>
    <row r="25" spans="1:3" x14ac:dyDescent="0.25">
      <c r="A25" s="7" t="s">
        <v>103</v>
      </c>
      <c r="B25" s="8">
        <v>38040</v>
      </c>
      <c r="C25" s="9">
        <f t="shared" si="0"/>
        <v>45648</v>
      </c>
    </row>
    <row r="26" spans="1:3" x14ac:dyDescent="0.25">
      <c r="A26" s="7" t="s">
        <v>104</v>
      </c>
      <c r="B26" s="8">
        <v>35504.18</v>
      </c>
      <c r="C26" s="9">
        <f t="shared" si="0"/>
        <v>42605.015999999996</v>
      </c>
    </row>
    <row r="27" spans="1:3" x14ac:dyDescent="0.25">
      <c r="A27" s="7" t="s">
        <v>80</v>
      </c>
      <c r="B27" s="8">
        <v>35000</v>
      </c>
      <c r="C27" s="9">
        <f t="shared" si="0"/>
        <v>42000</v>
      </c>
    </row>
    <row r="28" spans="1:3" x14ac:dyDescent="0.25">
      <c r="A28" s="7" t="s">
        <v>105</v>
      </c>
      <c r="B28" s="8">
        <v>34570</v>
      </c>
      <c r="C28" s="9">
        <f t="shared" si="0"/>
        <v>41484</v>
      </c>
    </row>
    <row r="29" spans="1:3" x14ac:dyDescent="0.25">
      <c r="A29" s="7" t="s">
        <v>50</v>
      </c>
      <c r="B29" s="8">
        <v>34031</v>
      </c>
      <c r="C29" s="9">
        <f t="shared" si="0"/>
        <v>40837.199999999997</v>
      </c>
    </row>
    <row r="30" spans="1:3" x14ac:dyDescent="0.25">
      <c r="A30" s="7" t="s">
        <v>7</v>
      </c>
      <c r="B30" s="8">
        <v>31439.899999999976</v>
      </c>
      <c r="C30" s="9">
        <f t="shared" si="0"/>
        <v>37727.879999999968</v>
      </c>
    </row>
    <row r="31" spans="1:3" x14ac:dyDescent="0.25">
      <c r="A31" s="7" t="s">
        <v>106</v>
      </c>
      <c r="B31" s="8">
        <v>30930</v>
      </c>
      <c r="C31" s="9">
        <f t="shared" si="0"/>
        <v>37116</v>
      </c>
    </row>
    <row r="32" spans="1:3" x14ac:dyDescent="0.25">
      <c r="A32" s="7" t="s">
        <v>34</v>
      </c>
      <c r="B32" s="8">
        <v>29426.83</v>
      </c>
      <c r="C32" s="9">
        <f t="shared" si="0"/>
        <v>35312.196000000004</v>
      </c>
    </row>
    <row r="33" spans="1:3" x14ac:dyDescent="0.25">
      <c r="A33" s="7" t="s">
        <v>31</v>
      </c>
      <c r="B33" s="8">
        <v>29037.21</v>
      </c>
      <c r="C33" s="9">
        <f t="shared" si="0"/>
        <v>34844.651999999995</v>
      </c>
    </row>
    <row r="34" spans="1:3" x14ac:dyDescent="0.25">
      <c r="A34" s="7" t="s">
        <v>107</v>
      </c>
      <c r="B34" s="8">
        <v>28095</v>
      </c>
      <c r="C34" s="9">
        <f t="shared" si="0"/>
        <v>33714</v>
      </c>
    </row>
    <row r="35" spans="1:3" x14ac:dyDescent="0.25">
      <c r="A35" s="7" t="s">
        <v>108</v>
      </c>
      <c r="B35" s="8">
        <v>27000</v>
      </c>
      <c r="C35" s="9">
        <f t="shared" si="0"/>
        <v>32400</v>
      </c>
    </row>
    <row r="36" spans="1:3" x14ac:dyDescent="0.25">
      <c r="A36" s="7" t="s">
        <v>109</v>
      </c>
      <c r="B36" s="8">
        <v>25271.200000000001</v>
      </c>
      <c r="C36" s="9">
        <f t="shared" si="0"/>
        <v>30325.439999999999</v>
      </c>
    </row>
    <row r="37" spans="1:3" x14ac:dyDescent="0.25">
      <c r="A37" s="7" t="s">
        <v>110</v>
      </c>
      <c r="B37" s="8">
        <v>23346.809999999998</v>
      </c>
      <c r="C37" s="9">
        <f t="shared" si="0"/>
        <v>28016.171999999995</v>
      </c>
    </row>
    <row r="38" spans="1:3" x14ac:dyDescent="0.25">
      <c r="A38" s="7" t="s">
        <v>91</v>
      </c>
      <c r="B38" s="8">
        <v>22313.250000000004</v>
      </c>
      <c r="C38" s="9">
        <f t="shared" si="0"/>
        <v>26775.900000000005</v>
      </c>
    </row>
    <row r="39" spans="1:3" x14ac:dyDescent="0.25">
      <c r="A39" s="12" t="s">
        <v>3</v>
      </c>
      <c r="B39" s="16">
        <f>SUM(B9:B38)</f>
        <v>3126511.6899999985</v>
      </c>
      <c r="C39" s="16">
        <f>SUM(C9:C38)</f>
        <v>3751814.0279999981</v>
      </c>
    </row>
    <row r="40" spans="1:3" x14ac:dyDescent="0.25">
      <c r="B40" s="2"/>
      <c r="C40" s="3"/>
    </row>
    <row r="41" spans="1:3" x14ac:dyDescent="0.25">
      <c r="B41" s="2"/>
      <c r="C41" s="3"/>
    </row>
    <row r="42" spans="1:3" x14ac:dyDescent="0.25">
      <c r="B42" s="2"/>
      <c r="C42" s="3"/>
    </row>
    <row r="43" spans="1:3" x14ac:dyDescent="0.25">
      <c r="B43" s="2"/>
      <c r="C43" s="3"/>
    </row>
    <row r="44" spans="1:3" x14ac:dyDescent="0.25">
      <c r="B44" s="2"/>
      <c r="C44" s="3"/>
    </row>
    <row r="45" spans="1:3" x14ac:dyDescent="0.25">
      <c r="B45" s="2"/>
      <c r="C45" s="3"/>
    </row>
    <row r="46" spans="1:3" x14ac:dyDescent="0.25">
      <c r="B46" s="2"/>
      <c r="C46" s="3"/>
    </row>
    <row r="47" spans="1:3" x14ac:dyDescent="0.25">
      <c r="B47" s="2"/>
      <c r="C47" s="3"/>
    </row>
    <row r="48" spans="1:3" x14ac:dyDescent="0.25">
      <c r="B48" s="2"/>
      <c r="C48" s="3"/>
    </row>
    <row r="49" spans="2:3" x14ac:dyDescent="0.25">
      <c r="B49" s="2"/>
      <c r="C49" s="3"/>
    </row>
    <row r="50" spans="2:3" x14ac:dyDescent="0.25">
      <c r="B50" s="2"/>
      <c r="C50" s="3"/>
    </row>
    <row r="51" spans="2:3" x14ac:dyDescent="0.25">
      <c r="B51" s="2"/>
      <c r="C51" s="3"/>
    </row>
  </sheetData>
  <mergeCells count="1">
    <mergeCell ref="A6:C6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7" tint="0.39997558519241921"/>
  </sheetPr>
  <dimension ref="A6:C37"/>
  <sheetViews>
    <sheetView showGridLines="0" workbookViewId="0">
      <selection activeCell="B25" sqref="B25"/>
    </sheetView>
  </sheetViews>
  <sheetFormatPr defaultColWidth="8.7109375" defaultRowHeight="15" x14ac:dyDescent="0.25"/>
  <cols>
    <col min="1" max="1" width="44.7109375" bestFit="1" customWidth="1"/>
    <col min="2" max="2" width="18.7109375" bestFit="1" customWidth="1"/>
    <col min="3" max="3" width="17.7109375" bestFit="1" customWidth="1"/>
  </cols>
  <sheetData>
    <row r="6" spans="1:3" x14ac:dyDescent="0.25">
      <c r="A6" s="17" t="s">
        <v>10</v>
      </c>
      <c r="B6" s="18"/>
      <c r="C6" s="19"/>
    </row>
    <row r="8" spans="1:3" s="1" customFormat="1" x14ac:dyDescent="0.25">
      <c r="A8" s="10" t="s">
        <v>0</v>
      </c>
      <c r="B8" s="11" t="s">
        <v>1</v>
      </c>
      <c r="C8" s="12" t="s">
        <v>2</v>
      </c>
    </row>
    <row r="9" spans="1:3" x14ac:dyDescent="0.25">
      <c r="A9" s="4" t="s">
        <v>111</v>
      </c>
      <c r="B9" s="5">
        <v>3200000</v>
      </c>
      <c r="C9" s="9">
        <f t="shared" ref="C9:C24" si="0">B9*1.2</f>
        <v>3840000</v>
      </c>
    </row>
    <row r="10" spans="1:3" x14ac:dyDescent="0.25">
      <c r="A10" s="14" t="s">
        <v>5</v>
      </c>
      <c r="B10" s="15">
        <v>872336.09000000008</v>
      </c>
      <c r="C10" s="9">
        <f t="shared" si="0"/>
        <v>1046803.3080000001</v>
      </c>
    </row>
    <row r="11" spans="1:3" x14ac:dyDescent="0.25">
      <c r="A11" s="14" t="s">
        <v>112</v>
      </c>
      <c r="B11" s="15">
        <v>570670</v>
      </c>
      <c r="C11" s="9">
        <f t="shared" si="0"/>
        <v>684804</v>
      </c>
    </row>
    <row r="12" spans="1:3" x14ac:dyDescent="0.25">
      <c r="A12" s="14" t="s">
        <v>113</v>
      </c>
      <c r="B12" s="15">
        <v>366678.47</v>
      </c>
      <c r="C12" s="9">
        <f t="shared" si="0"/>
        <v>440014.16399999993</v>
      </c>
    </row>
    <row r="13" spans="1:3" x14ac:dyDescent="0.25">
      <c r="A13" s="14" t="s">
        <v>114</v>
      </c>
      <c r="B13" s="15">
        <v>261950</v>
      </c>
      <c r="C13" s="9">
        <f t="shared" si="0"/>
        <v>314340</v>
      </c>
    </row>
    <row r="14" spans="1:3" x14ac:dyDescent="0.25">
      <c r="A14" s="14" t="s">
        <v>115</v>
      </c>
      <c r="B14" s="15">
        <v>98400</v>
      </c>
      <c r="C14" s="9">
        <f t="shared" si="0"/>
        <v>118080</v>
      </c>
    </row>
    <row r="15" spans="1:3" x14ac:dyDescent="0.25">
      <c r="A15" s="14" t="s">
        <v>116</v>
      </c>
      <c r="B15" s="15">
        <v>61916</v>
      </c>
      <c r="C15" s="9">
        <f t="shared" si="0"/>
        <v>74299.199999999997</v>
      </c>
    </row>
    <row r="16" spans="1:3" x14ac:dyDescent="0.25">
      <c r="A16" s="14" t="s">
        <v>117</v>
      </c>
      <c r="B16" s="15">
        <v>56071.990000000005</v>
      </c>
      <c r="C16" s="9">
        <f t="shared" si="0"/>
        <v>67286.388000000006</v>
      </c>
    </row>
    <row r="17" spans="1:3" x14ac:dyDescent="0.25">
      <c r="A17" s="14" t="s">
        <v>118</v>
      </c>
      <c r="B17" s="15">
        <v>53522</v>
      </c>
      <c r="C17" s="9">
        <f t="shared" si="0"/>
        <v>64226.399999999994</v>
      </c>
    </row>
    <row r="18" spans="1:3" x14ac:dyDescent="0.25">
      <c r="A18" s="14" t="s">
        <v>8</v>
      </c>
      <c r="B18" s="15">
        <v>51999</v>
      </c>
      <c r="C18" s="9">
        <f t="shared" si="0"/>
        <v>62398.799999999996</v>
      </c>
    </row>
    <row r="19" spans="1:3" x14ac:dyDescent="0.25">
      <c r="A19" s="14" t="s">
        <v>119</v>
      </c>
      <c r="B19" s="15">
        <v>28667.8</v>
      </c>
      <c r="C19" s="9">
        <f t="shared" si="0"/>
        <v>34401.360000000001</v>
      </c>
    </row>
    <row r="20" spans="1:3" x14ac:dyDescent="0.25">
      <c r="A20" s="14" t="s">
        <v>22</v>
      </c>
      <c r="B20" s="15">
        <v>26214.59</v>
      </c>
      <c r="C20" s="9">
        <f t="shared" si="0"/>
        <v>31457.507999999998</v>
      </c>
    </row>
    <row r="21" spans="1:3" x14ac:dyDescent="0.25">
      <c r="A21" s="14" t="s">
        <v>120</v>
      </c>
      <c r="B21" s="15">
        <v>23898</v>
      </c>
      <c r="C21" s="9">
        <f t="shared" si="0"/>
        <v>28677.599999999999</v>
      </c>
    </row>
    <row r="22" spans="1:3" x14ac:dyDescent="0.25">
      <c r="A22" s="14" t="s">
        <v>31</v>
      </c>
      <c r="B22" s="15">
        <v>22700</v>
      </c>
      <c r="C22" s="9">
        <f t="shared" si="0"/>
        <v>27240</v>
      </c>
    </row>
    <row r="23" spans="1:3" x14ac:dyDescent="0.25">
      <c r="A23" s="14" t="s">
        <v>7</v>
      </c>
      <c r="B23" s="15">
        <v>22394.969999999998</v>
      </c>
      <c r="C23" s="9">
        <f t="shared" si="0"/>
        <v>26873.963999999996</v>
      </c>
    </row>
    <row r="24" spans="1:3" x14ac:dyDescent="0.25">
      <c r="A24" s="14" t="s">
        <v>121</v>
      </c>
      <c r="B24" s="15">
        <v>22230</v>
      </c>
      <c r="C24" s="9">
        <f t="shared" si="0"/>
        <v>26676</v>
      </c>
    </row>
    <row r="25" spans="1:3" x14ac:dyDescent="0.25">
      <c r="A25" s="12" t="s">
        <v>3</v>
      </c>
      <c r="B25" s="16">
        <f>SUM(B9:B24)</f>
        <v>5739648.9099999992</v>
      </c>
      <c r="C25" s="16">
        <f>SUM(C9:C24)</f>
        <v>6887578.6920000007</v>
      </c>
    </row>
    <row r="26" spans="1:3" x14ac:dyDescent="0.25">
      <c r="B26" s="2"/>
      <c r="C26" s="3"/>
    </row>
    <row r="27" spans="1:3" x14ac:dyDescent="0.25">
      <c r="B27" s="2"/>
      <c r="C27" s="3"/>
    </row>
    <row r="28" spans="1:3" x14ac:dyDescent="0.25">
      <c r="B28" s="2"/>
      <c r="C28" s="3"/>
    </row>
    <row r="29" spans="1:3" x14ac:dyDescent="0.25">
      <c r="B29" s="2"/>
      <c r="C29" s="3"/>
    </row>
    <row r="30" spans="1:3" x14ac:dyDescent="0.25">
      <c r="B30" s="2"/>
      <c r="C30" s="3"/>
    </row>
    <row r="31" spans="1:3" x14ac:dyDescent="0.25">
      <c r="B31" s="2"/>
      <c r="C31" s="3"/>
    </row>
    <row r="32" spans="1:3" x14ac:dyDescent="0.25">
      <c r="B32" s="2"/>
      <c r="C32" s="3"/>
    </row>
    <row r="33" spans="2:3" x14ac:dyDescent="0.25">
      <c r="B33" s="2"/>
      <c r="C33" s="3"/>
    </row>
    <row r="34" spans="2:3" x14ac:dyDescent="0.25">
      <c r="B34" s="2"/>
      <c r="C34" s="3"/>
    </row>
    <row r="35" spans="2:3" x14ac:dyDescent="0.25">
      <c r="B35" s="2"/>
      <c r="C35" s="3"/>
    </row>
    <row r="36" spans="2:3" x14ac:dyDescent="0.25">
      <c r="B36" s="2"/>
      <c r="C36" s="3"/>
    </row>
    <row r="37" spans="2:3" x14ac:dyDescent="0.25">
      <c r="B37" s="2"/>
      <c r="C37" s="3"/>
    </row>
  </sheetData>
  <autoFilter ref="A8:C24" xr:uid="{00000000-0001-0000-0700-000000000000}">
    <sortState xmlns:xlrd2="http://schemas.microsoft.com/office/spreadsheetml/2017/richdata2" ref="A9:C24">
      <sortCondition descending="1" ref="C8:C24"/>
    </sortState>
  </autoFilter>
  <mergeCells count="1">
    <mergeCell ref="A6:C6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FF00"/>
  </sheetPr>
  <dimension ref="A6:C41"/>
  <sheetViews>
    <sheetView showGridLines="0" workbookViewId="0">
      <selection activeCell="A29" sqref="A29:C29"/>
    </sheetView>
  </sheetViews>
  <sheetFormatPr defaultColWidth="8.7109375" defaultRowHeight="15" x14ac:dyDescent="0.25"/>
  <cols>
    <col min="1" max="1" width="44.7109375" bestFit="1" customWidth="1"/>
    <col min="2" max="2" width="18.7109375" bestFit="1" customWidth="1"/>
    <col min="3" max="3" width="17.7109375" bestFit="1" customWidth="1"/>
  </cols>
  <sheetData>
    <row r="6" spans="1:3" x14ac:dyDescent="0.25">
      <c r="A6" s="17" t="s">
        <v>10</v>
      </c>
      <c r="B6" s="18"/>
      <c r="C6" s="19"/>
    </row>
    <row r="8" spans="1:3" s="1" customFormat="1" x14ac:dyDescent="0.25">
      <c r="A8" s="10" t="s">
        <v>0</v>
      </c>
      <c r="B8" s="11" t="s">
        <v>1</v>
      </c>
      <c r="C8" s="12" t="s">
        <v>2</v>
      </c>
    </row>
    <row r="9" spans="1:3" x14ac:dyDescent="0.25">
      <c r="A9" s="4" t="s">
        <v>122</v>
      </c>
      <c r="B9" s="5">
        <v>1610602.54</v>
      </c>
      <c r="C9" s="9">
        <f t="shared" ref="C9:C28" si="0">B9*1.2</f>
        <v>1932723.048</v>
      </c>
    </row>
    <row r="10" spans="1:3" x14ac:dyDescent="0.25">
      <c r="A10" s="14" t="s">
        <v>5</v>
      </c>
      <c r="B10" s="15">
        <v>945190.88</v>
      </c>
      <c r="C10" s="9">
        <f t="shared" si="0"/>
        <v>1134229.0559999999</v>
      </c>
    </row>
    <row r="11" spans="1:3" x14ac:dyDescent="0.25">
      <c r="A11" s="14" t="s">
        <v>123</v>
      </c>
      <c r="B11" s="15">
        <v>862300</v>
      </c>
      <c r="C11" s="9">
        <f t="shared" si="0"/>
        <v>1034760</v>
      </c>
    </row>
    <row r="12" spans="1:3" x14ac:dyDescent="0.25">
      <c r="A12" s="14" t="s">
        <v>124</v>
      </c>
      <c r="B12" s="15">
        <v>526112</v>
      </c>
      <c r="C12" s="9">
        <f t="shared" si="0"/>
        <v>631334.40000000002</v>
      </c>
    </row>
    <row r="13" spans="1:3" x14ac:dyDescent="0.25">
      <c r="A13" s="14" t="s">
        <v>125</v>
      </c>
      <c r="B13" s="15">
        <v>507830.43</v>
      </c>
      <c r="C13" s="9">
        <f t="shared" si="0"/>
        <v>609396.51599999995</v>
      </c>
    </row>
    <row r="14" spans="1:3" x14ac:dyDescent="0.25">
      <c r="A14" s="14" t="s">
        <v>126</v>
      </c>
      <c r="B14" s="15">
        <v>415000</v>
      </c>
      <c r="C14" s="9">
        <f t="shared" si="0"/>
        <v>498000</v>
      </c>
    </row>
    <row r="15" spans="1:3" x14ac:dyDescent="0.25">
      <c r="A15" s="14" t="s">
        <v>127</v>
      </c>
      <c r="B15" s="15">
        <v>372240.81</v>
      </c>
      <c r="C15" s="9">
        <f t="shared" si="0"/>
        <v>446688.97200000001</v>
      </c>
    </row>
    <row r="16" spans="1:3" x14ac:dyDescent="0.25">
      <c r="A16" s="14" t="s">
        <v>69</v>
      </c>
      <c r="B16" s="15">
        <v>174009.72</v>
      </c>
      <c r="C16" s="9">
        <f t="shared" si="0"/>
        <v>208811.66399999999</v>
      </c>
    </row>
    <row r="17" spans="1:3" x14ac:dyDescent="0.25">
      <c r="A17" s="7" t="s">
        <v>128</v>
      </c>
      <c r="B17" s="8">
        <v>88146.42</v>
      </c>
      <c r="C17" s="9">
        <f t="shared" si="0"/>
        <v>105775.704</v>
      </c>
    </row>
    <row r="18" spans="1:3" x14ac:dyDescent="0.25">
      <c r="A18" s="7" t="s">
        <v>129</v>
      </c>
      <c r="B18" s="8">
        <v>72314.569999999992</v>
      </c>
      <c r="C18" s="9">
        <f t="shared" si="0"/>
        <v>86777.483999999982</v>
      </c>
    </row>
    <row r="19" spans="1:3" x14ac:dyDescent="0.25">
      <c r="A19" s="7" t="s">
        <v>130</v>
      </c>
      <c r="B19" s="8">
        <v>59999</v>
      </c>
      <c r="C19" s="9">
        <f t="shared" si="0"/>
        <v>71998.8</v>
      </c>
    </row>
    <row r="20" spans="1:3" x14ac:dyDescent="0.25">
      <c r="A20" s="7" t="s">
        <v>131</v>
      </c>
      <c r="B20" s="8">
        <v>57764</v>
      </c>
      <c r="C20" s="9">
        <f t="shared" si="0"/>
        <v>69316.800000000003</v>
      </c>
    </row>
    <row r="21" spans="1:3" x14ac:dyDescent="0.25">
      <c r="A21" s="7" t="s">
        <v>132</v>
      </c>
      <c r="B21" s="8">
        <v>56228.46</v>
      </c>
      <c r="C21" s="9">
        <f t="shared" si="0"/>
        <v>67474.152000000002</v>
      </c>
    </row>
    <row r="22" spans="1:3" x14ac:dyDescent="0.25">
      <c r="A22" s="7" t="s">
        <v>133</v>
      </c>
      <c r="B22" s="8">
        <v>54770.36</v>
      </c>
      <c r="C22" s="9">
        <f t="shared" si="0"/>
        <v>65724.432000000001</v>
      </c>
    </row>
    <row r="23" spans="1:3" x14ac:dyDescent="0.25">
      <c r="A23" s="7" t="s">
        <v>6</v>
      </c>
      <c r="B23" s="8">
        <v>51000</v>
      </c>
      <c r="C23" s="9">
        <f t="shared" si="0"/>
        <v>61200</v>
      </c>
    </row>
    <row r="24" spans="1:3" x14ac:dyDescent="0.25">
      <c r="A24" s="7" t="s">
        <v>107</v>
      </c>
      <c r="B24" s="8">
        <v>49208.33</v>
      </c>
      <c r="C24" s="9">
        <f t="shared" si="0"/>
        <v>59049.995999999999</v>
      </c>
    </row>
    <row r="25" spans="1:3" x14ac:dyDescent="0.25">
      <c r="A25" s="7" t="s">
        <v>7</v>
      </c>
      <c r="B25" s="8">
        <v>34471.479999999989</v>
      </c>
      <c r="C25" s="9">
        <f t="shared" si="0"/>
        <v>41365.775999999983</v>
      </c>
    </row>
    <row r="26" spans="1:3" x14ac:dyDescent="0.25">
      <c r="A26" s="7" t="s">
        <v>134</v>
      </c>
      <c r="B26" s="8">
        <v>29170</v>
      </c>
      <c r="C26" s="9">
        <f t="shared" si="0"/>
        <v>35004</v>
      </c>
    </row>
    <row r="27" spans="1:3" x14ac:dyDescent="0.25">
      <c r="A27" s="7" t="s">
        <v>135</v>
      </c>
      <c r="B27" s="8">
        <v>26000</v>
      </c>
      <c r="C27" s="9">
        <f t="shared" si="0"/>
        <v>31200</v>
      </c>
    </row>
    <row r="28" spans="1:3" x14ac:dyDescent="0.25">
      <c r="A28" s="7" t="s">
        <v>34</v>
      </c>
      <c r="B28" s="8">
        <v>23167.899999999998</v>
      </c>
      <c r="C28" s="9">
        <f t="shared" si="0"/>
        <v>27801.479999999996</v>
      </c>
    </row>
    <row r="29" spans="1:3" x14ac:dyDescent="0.25">
      <c r="A29" s="12" t="s">
        <v>3</v>
      </c>
      <c r="B29" s="16">
        <f>SUM(B9:B28)</f>
        <v>6015526.9000000004</v>
      </c>
      <c r="C29" s="16">
        <f>SUM(C9:C28)</f>
        <v>7218632.2799999993</v>
      </c>
    </row>
    <row r="30" spans="1:3" x14ac:dyDescent="0.25">
      <c r="B30" s="2"/>
      <c r="C30" s="3"/>
    </row>
    <row r="31" spans="1:3" x14ac:dyDescent="0.25">
      <c r="B31" s="2"/>
      <c r="C31" s="3"/>
    </row>
    <row r="32" spans="1:3" x14ac:dyDescent="0.25">
      <c r="B32" s="2"/>
      <c r="C32" s="3"/>
    </row>
    <row r="33" spans="2:3" x14ac:dyDescent="0.25">
      <c r="B33" s="2"/>
      <c r="C33" s="3"/>
    </row>
    <row r="34" spans="2:3" x14ac:dyDescent="0.25">
      <c r="B34" s="2"/>
      <c r="C34" s="3"/>
    </row>
    <row r="35" spans="2:3" x14ac:dyDescent="0.25">
      <c r="B35" s="2"/>
      <c r="C35" s="3"/>
    </row>
    <row r="36" spans="2:3" x14ac:dyDescent="0.25">
      <c r="B36" s="2"/>
      <c r="C36" s="3"/>
    </row>
    <row r="37" spans="2:3" x14ac:dyDescent="0.25">
      <c r="B37" s="2"/>
      <c r="C37" s="3"/>
    </row>
    <row r="38" spans="2:3" x14ac:dyDescent="0.25">
      <c r="B38" s="2"/>
      <c r="C38" s="3"/>
    </row>
    <row r="39" spans="2:3" x14ac:dyDescent="0.25">
      <c r="B39" s="2"/>
      <c r="C39" s="3"/>
    </row>
    <row r="40" spans="2:3" x14ac:dyDescent="0.25">
      <c r="B40" s="2"/>
      <c r="C40" s="3"/>
    </row>
    <row r="41" spans="2:3" x14ac:dyDescent="0.25">
      <c r="B41" s="2"/>
      <c r="C41" s="3"/>
    </row>
  </sheetData>
  <autoFilter ref="A8:C28" xr:uid="{00000000-0001-0000-0800-000000000000}">
    <sortState xmlns:xlrd2="http://schemas.microsoft.com/office/spreadsheetml/2017/richdata2" ref="A9:C28">
      <sortCondition descending="1" ref="C8:C28"/>
    </sortState>
  </autoFilter>
  <mergeCells count="1">
    <mergeCell ref="A6:C6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  <vt:lpstr>January</vt:lpstr>
      <vt:lpstr>February</vt:lpstr>
      <vt:lpstr>March</vt:lpstr>
    </vt:vector>
  </TitlesOfParts>
  <Company>Warrington and Halton Hospitals NHS Foundation Trust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Giblin, Sharron</dc:creator>
  <cp:lastModifiedBy>COX, Andrew (NORTH CHESHIRE AND MERSEY NHS FOUNDATION </cp:lastModifiedBy>
  <dcterms:created xsi:type="dcterms:W3CDTF">2018-11-30T08:43:03Z</dcterms:created>
  <dcterms:modified xsi:type="dcterms:W3CDTF">2026-04-01T09:00:47Z</dcterms:modified>
</cp:coreProperties>
</file>